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undall2014-my.sharepoint.com/personal/d_simpson_cundall_com/Documents/Desktop/Proof Reading/Crows/Turnips and Turnstiels/"/>
    </mc:Choice>
  </mc:AlternateContent>
  <xr:revisionPtr revIDLastSave="0" documentId="8_{C091C537-C70D-449E-9CF9-388D3E322E9B}" xr6:coauthVersionLast="47" xr6:coauthVersionMax="47" xr10:uidLastSave="{00000000-0000-0000-0000-000000000000}"/>
  <bookViews>
    <workbookView xWindow="-108" yWindow="-108" windowWidth="23256" windowHeight="13896" tabRatio="861" xr2:uid="{981AA8F6-2CCF-4CF9-93E3-CDEB1B52742C}"/>
  </bookViews>
  <sheets>
    <sheet name="Play Tracker" sheetId="12" r:id="rId1"/>
    <sheet name="FAQs"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10" i="12" l="1"/>
  <c r="B11" i="12"/>
  <c r="B12" i="12"/>
  <c r="B13" i="12"/>
  <c r="B14" i="12"/>
  <c r="B15" i="12"/>
  <c r="B16" i="12"/>
  <c r="B17" i="12"/>
  <c r="B18" i="12"/>
  <c r="B19" i="12"/>
  <c r="B20" i="12"/>
  <c r="B21" i="12"/>
  <c r="B22" i="12"/>
  <c r="B23" i="12"/>
  <c r="B24" i="12"/>
  <c r="B25" i="12"/>
  <c r="B26" i="12"/>
  <c r="B27" i="12"/>
  <c r="B28" i="12"/>
  <c r="B29" i="12"/>
  <c r="B30" i="12"/>
  <c r="B31" i="12"/>
  <c r="B32" i="12"/>
  <c r="B33" i="12"/>
  <c r="B34" i="12"/>
  <c r="B35" i="12"/>
  <c r="B36" i="12"/>
  <c r="B37" i="12"/>
  <c r="B38" i="12"/>
  <c r="B39" i="12"/>
  <c r="B40" i="12"/>
  <c r="B41" i="12"/>
  <c r="B42" i="12"/>
  <c r="B43" i="12"/>
  <c r="B44" i="12"/>
  <c r="B45" i="12"/>
  <c r="B46" i="12"/>
  <c r="B47" i="12"/>
  <c r="B48" i="12"/>
  <c r="B49" i="12"/>
  <c r="B50" i="12"/>
  <c r="B51" i="12"/>
  <c r="B52" i="12"/>
  <c r="B53" i="12"/>
  <c r="B54" i="12"/>
  <c r="B55" i="12"/>
  <c r="B56" i="12"/>
  <c r="B57" i="12"/>
  <c r="B58" i="12"/>
  <c r="B59" i="12"/>
  <c r="B60" i="12"/>
  <c r="B61" i="12"/>
  <c r="B62" i="12"/>
  <c r="B63" i="12"/>
  <c r="B64" i="12"/>
  <c r="B65" i="12"/>
  <c r="B66" i="12"/>
  <c r="B4" i="12"/>
  <c r="B5" i="12"/>
  <c r="B6" i="12"/>
  <c r="B7" i="12"/>
  <c r="B8" i="12"/>
  <c r="B9" i="12"/>
  <c r="B3" i="12"/>
  <c r="I72" i="12"/>
  <c r="H72" i="12"/>
  <c r="G72" i="12"/>
  <c r="F72" i="12"/>
  <c r="B73" i="12" l="1"/>
  <c r="B72" i="12"/>
</calcChain>
</file>

<file path=xl/sharedStrings.xml><?xml version="1.0" encoding="utf-8"?>
<sst xmlns="http://schemas.openxmlformats.org/spreadsheetml/2006/main" count="202" uniqueCount="155">
  <si>
    <t>Player Character</t>
  </si>
  <si>
    <t>Crow Card</t>
  </si>
  <si>
    <t>Comments</t>
  </si>
  <si>
    <t>Weather Card 1</t>
  </si>
  <si>
    <t>Weather Card 2</t>
  </si>
  <si>
    <t>Weather Card 3</t>
  </si>
  <si>
    <t>Brabben Hegnull</t>
  </si>
  <si>
    <t>Win</t>
  </si>
  <si>
    <t>Hurricane</t>
  </si>
  <si>
    <t>Heavy Snow</t>
  </si>
  <si>
    <t>Eclipse</t>
  </si>
  <si>
    <t>Normal</t>
  </si>
  <si>
    <t>Loss</t>
  </si>
  <si>
    <t>Eerie Fog</t>
  </si>
  <si>
    <t>Earthshine</t>
  </si>
  <si>
    <t>Aurora</t>
  </si>
  <si>
    <t>Grelth Gronth</t>
  </si>
  <si>
    <t>Smog</t>
  </si>
  <si>
    <t>Humid Day</t>
  </si>
  <si>
    <t>Ol' Pa Peth</t>
  </si>
  <si>
    <t>Chromebow</t>
  </si>
  <si>
    <t>Spring Tide</t>
  </si>
  <si>
    <t>Yes! This is one of the rare times that you are allowed to chose to spend hearts in place of pep when you have run out of pep</t>
  </si>
  <si>
    <t>FAQ</t>
  </si>
  <si>
    <t>When do I activate the Story's End card if I am mid-action?</t>
  </si>
  <si>
    <t xml:space="preserve">Immediately as soon as it is revealed. If you are in the middle of an action, say LOOT 2, and you reveal the Story's End card, pause the action you are performing then immediately resolve the Story's End card. Once all steps are performed, resume resolving the initial action. The only exception to this is PEEK - when revealing the Story's End card will cause you to stop drawing cards. </t>
  </si>
  <si>
    <t xml:space="preserve">If you have no pep, can you still FLEE? </t>
  </si>
  <si>
    <t>Character Cards</t>
  </si>
  <si>
    <t>Cleffnis Berrum</t>
  </si>
  <si>
    <t>Ben Negglington</t>
  </si>
  <si>
    <t xml:space="preserve">When is the Torch's effect applied? </t>
  </si>
  <si>
    <t xml:space="preserve">The +2 to the roll against a RANDOM story chamber is applied AFTER the story chamber's depth modifier. For example if the story chamber depth reduces the roll to 1 (the lowest it can go), the torch may still be used to raise the final roll number to 3. </t>
  </si>
  <si>
    <t xml:space="preserve">Do enemies printed on quest maps (such as the skuttlers) count as hazards? </t>
  </si>
  <si>
    <t xml:space="preserve">Can I FLEE from the spectre stones? </t>
  </si>
  <si>
    <t xml:space="preserve">Yes! Their agility stat is both their strength and their agility. </t>
  </si>
  <si>
    <t>Can I FLEE from hazards that do not show an agility stat?</t>
  </si>
  <si>
    <t>No! Stand and fight. Fights will repeat until either you win, or you die, so prepare accordingly!</t>
  </si>
  <si>
    <t xml:space="preserve">Yes! Their strength is as printed on either the map itself or on the associated quest card. </t>
  </si>
  <si>
    <t>No! If you lose a FIGHT, the enemy is still there, and you continue to be locked in combat. Either FLEE or FIGHT again!</t>
  </si>
  <si>
    <t>Fighting and Fleeing</t>
  </si>
  <si>
    <t>Items (Tools and Brews)</t>
  </si>
  <si>
    <t>Story Cards and Story's End</t>
  </si>
  <si>
    <t>What do I do if a Story Card tells you to 'draw a Story card'</t>
  </si>
  <si>
    <t>Some story cards ask you to draw cards, usually to check the lucky charm value on the drawn card. After this effect has been resolved, you discard the drawn card (you never keep any Story cards in hand).</t>
  </si>
  <si>
    <t>Must I move to a different Story chamber using the Trap Door card?</t>
  </si>
  <si>
    <t xml:space="preserve">No, you may move to the chamber you are currently in (drawing a new card). Think of it as you exploring the trap door, but deciding not to continue along it, reemerging at your current location. </t>
  </si>
  <si>
    <t>How does RANDOM: 1. Wandering Creature work?</t>
  </si>
  <si>
    <t>This is the only exception to the rule that you discard cards after drawing them, and this action should be treated as a PEEK action (you will draw cards until you find either a Hazard card, in which case you must FIGHT it - not FLEE - or until you find the Story's End card, in which case you will stop drawing cards, shuffle the drawn cards and place them back on top of the Story's End card).</t>
  </si>
  <si>
    <t xml:space="preserve">If I lose a FIGHT, do I disengage and move to another location? </t>
  </si>
  <si>
    <t>Location Cards</t>
  </si>
  <si>
    <t>I keep losing count of how many rolls I made at the Crows Nest!</t>
  </si>
  <si>
    <t>You are not alone! I would recommend placing 5No. Mine tokens on the Crows Nest location, and remove one after you perform each roll!</t>
  </si>
  <si>
    <t>Selling Your Fish at the Market - Can I sell more than one set at once?</t>
  </si>
  <si>
    <t>How do penalties at Coppersand, the Scrapyard and Burrow Glade work?</t>
  </si>
  <si>
    <t>The penalties at these locations are (unfortuanatly) cumulative. So if you get, say 3No. Exclaimation marks (!!!) you will be resolving ALL THREE of the penalties!! Make sure to keep Gloves handy!</t>
  </si>
  <si>
    <t xml:space="preserve">Can I visit the Crow's Nest early? </t>
  </si>
  <si>
    <t>Yes! Some runs you will just get lucky and be ahead! Capitalise on this! However, you might want to grab some fish / foragables / materials / items and increase your health and pep… just in case!</t>
  </si>
  <si>
    <t>Does "PAY THE CROWS" cost a time?</t>
  </si>
  <si>
    <t>Selling Foragables at the Chemists' Guild - Can I sell more than one set at once?</t>
  </si>
  <si>
    <t>Crafting Brews at the Chemists' Guild - Can I craft more than one brew at once?</t>
  </si>
  <si>
    <t>Yes you can! And like with the fish, you may split sets on the cards showing double icons. For example the Wraith card which shows a mushroom and a feather, one may contribute towards, say a set of 3 whilst the other may contribute towards a set of 2. This is classed as the same action for the purposes of resolving resolving tourist cards, character abilities and gift abilities - so you may or may not always want to do this.</t>
  </si>
  <si>
    <t>Yes you can! And like with the fish, you may split sets on the cards showing double icons. For example the Wraith card which shows a mushroom and a feather, one may contribute towards, say a Hearty Hefe whilst the other may contribute towards Battle Beer. This is classed as the same action for the purposes of resolving tourist cards, character abilities and gift abilities - so you may or may not always want to do this.</t>
  </si>
  <si>
    <t>Yes you can! You are even allowed to split where fish shown on the various double fish cards are used - so for example a card showning two green fish may be used to complete a set of yellow and blue fish on separate cards, with the left over green fish being sold with another fish to make a set of 2. However, you dont get any change - so if all the fish in a trade are not spent, the excess is lost. This is classed as the same action for the purposes of resolving tourist cards, character abilities and gift abilities - so you may or may not always want to do this.</t>
  </si>
  <si>
    <t>May I stay in the same chamber and resolve it's action again?</t>
  </si>
  <si>
    <t>You may not. You MUST move to another chamber and resolve it, though you may move back into the original chamber afterwards.</t>
  </si>
  <si>
    <t>Questing</t>
  </si>
  <si>
    <t xml:space="preserve">Do I have to spend pep / time whenever I pass through a test chamber? </t>
  </si>
  <si>
    <t>Nope! When you pass through a test chamber you roll a D6. On a 1-3 you must spend the depicted penalty, on a 4-6 you pay nothing! Lucky you!</t>
  </si>
  <si>
    <t>When I "PAY THE CROWS" they asked me to discard an item, can I discard a fish?</t>
  </si>
  <si>
    <t>No, items are brews and tools ONLY (gifts from Tourists also do not count, so keep stocked up on brews and tools I guess!!)</t>
  </si>
  <si>
    <t>Carnival Games</t>
  </si>
  <si>
    <t>Do the Strongthians roll dice too?</t>
  </si>
  <si>
    <t>They do indeed! Meaning Maud is about the strongest opponent in the whole game!</t>
  </si>
  <si>
    <t>Achievement Card</t>
  </si>
  <si>
    <t>Do you get anything for completing all achievements on the achievement card?</t>
  </si>
  <si>
    <t>Yes, you obtain my respect along with bragging rights! Please share if you have done so!</t>
  </si>
  <si>
    <t>IF YOU WIN a fight, do I have to take all rewards?</t>
  </si>
  <si>
    <t xml:space="preserve">You do indeed… even if this triggers the story's end card! </t>
  </si>
  <si>
    <t xml:space="preserve">"!" on the agility track, is it culuative? </t>
  </si>
  <si>
    <t xml:space="preserve">It is not. If you have 6 agility you can ignore a total of TWO "!" when fishing etc. </t>
  </si>
  <si>
    <t>Do rewards printed on quest special cards count as Quest Rewards for Trevor's ability?</t>
  </si>
  <si>
    <t>They do not! Quest rewards are those printed on quest cards only… with one exception.. The Snabbet (Special Card D) - as the quest card directs you to the special card.</t>
  </si>
  <si>
    <t>Do I NEED to pick an action on a Story card, or can I ignore them?</t>
  </si>
  <si>
    <t xml:space="preserve">No, you MUST pick an option on story cards - even if the options availible do not benefit you or cause you to perform actions that advance time or activate the Story's End card. </t>
  </si>
  <si>
    <t>No, and furthermore it is automatic that you get taken to that location once time runs out (unless you're in a Quest, in which case the Crows think you must not be coming and you automatically lose the game!)</t>
  </si>
  <si>
    <t>Do I have to activate the FISH 2, LOOT 2 etc action chambers?</t>
  </si>
  <si>
    <t xml:space="preserve">The chambers showing the TIME icon in purple along with an action, such as LOOT or FISH are always optional. </t>
  </si>
  <si>
    <t>Can Character abilities with the word Tuck advance the Story's End card?</t>
  </si>
  <si>
    <t xml:space="preserve">They can indeed, if this ability is taken when there are insufficient cards remaining in the deck and the Story's End card is revealed it will trigger. To resolve this, pause the Tucking of cards, immediately resolve the Story's End card, then resume the Tucking cards once the Story deck has been reshuffled. </t>
  </si>
  <si>
    <t>Averages:</t>
  </si>
  <si>
    <t>Do Not Delete</t>
  </si>
  <si>
    <t>Yes</t>
  </si>
  <si>
    <t>No</t>
  </si>
  <si>
    <t>Breath Nompus</t>
  </si>
  <si>
    <t>Heatwave</t>
  </si>
  <si>
    <t>Gusty</t>
  </si>
  <si>
    <t>Day 1 Bet</t>
  </si>
  <si>
    <t>Day 2 Bet</t>
  </si>
  <si>
    <t>Day 3 Bet</t>
  </si>
  <si>
    <t>Winning Veg</t>
  </si>
  <si>
    <t>Marrow</t>
  </si>
  <si>
    <t>Turnip</t>
  </si>
  <si>
    <t>Pumpkin</t>
  </si>
  <si>
    <t>Score</t>
  </si>
  <si>
    <t>None</t>
  </si>
  <si>
    <t>Hard</t>
  </si>
  <si>
    <t>Giftbearers</t>
  </si>
  <si>
    <t>Bodach</t>
  </si>
  <si>
    <t>Final Health</t>
  </si>
  <si>
    <t>Final Pep</t>
  </si>
  <si>
    <t>Final Level</t>
  </si>
  <si>
    <t>Max</t>
  </si>
  <si>
    <t>Min</t>
  </si>
  <si>
    <t>Gift Card 1</t>
  </si>
  <si>
    <t>Gift Card 2</t>
  </si>
  <si>
    <t>Gift Card 3</t>
  </si>
  <si>
    <t>No. Quests Entered</t>
  </si>
  <si>
    <t>Bone Ticker</t>
  </si>
  <si>
    <t>Divining Rod</t>
  </si>
  <si>
    <t>Duck on a Spear</t>
  </si>
  <si>
    <t>Fish Breadwedge</t>
  </si>
  <si>
    <t>Halogen Lamp</t>
  </si>
  <si>
    <t>Lucky Scuttler Foot</t>
  </si>
  <si>
    <t>Magnetic Spade</t>
  </si>
  <si>
    <t>Mossy Conch</t>
  </si>
  <si>
    <t>Piggy Coffer</t>
  </si>
  <si>
    <t>Rubber Gloves</t>
  </si>
  <si>
    <t>Seal of the Crows</t>
  </si>
  <si>
    <t>Trollers Line</t>
  </si>
  <si>
    <t>Zebra Dagger</t>
  </si>
  <si>
    <t>Your Old Diary</t>
  </si>
  <si>
    <t>Beautiful Day</t>
  </si>
  <si>
    <t>Lightning</t>
  </si>
  <si>
    <t>Trever Hampmire</t>
  </si>
  <si>
    <t>Wedge Vitus</t>
  </si>
  <si>
    <t>Gift Card 4</t>
  </si>
  <si>
    <t>Gift Card 5</t>
  </si>
  <si>
    <t>Gift Card 6</t>
  </si>
  <si>
    <t>N/A</t>
  </si>
  <si>
    <t>Your Rootwing?</t>
  </si>
  <si>
    <t>No. Gems Earnt</t>
  </si>
  <si>
    <t>Spurnip</t>
  </si>
  <si>
    <t>Puffkin</t>
  </si>
  <si>
    <t>Marrowl</t>
  </si>
  <si>
    <t>Final Gems (If you win, this should be 0!)</t>
  </si>
  <si>
    <t>Using Weather Module?</t>
  </si>
  <si>
    <t>Using Tourist Module?</t>
  </si>
  <si>
    <t>Which Day / Night Card?</t>
  </si>
  <si>
    <t>Using Growing Contest Module?</t>
  </si>
  <si>
    <t>Using Great Rootwing Race Module?</t>
  </si>
  <si>
    <t>Win or lose the race?</t>
  </si>
  <si>
    <t>Please leave comments here about what you liked, disliked, if you got lucky with growing things…</t>
  </si>
  <si>
    <t>Which cards you liked, if you managed to pull off any interesting combos… tell us anything!</t>
  </si>
  <si>
    <t>Win / Lose the game?</t>
  </si>
  <si>
    <t>'Hours' left (if you finished early)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</si>
</sst>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b/>
      <sz val="10"/>
      <color theme="1"/>
      <name val="Arial"/>
      <family val="2"/>
    </font>
    <font>
      <sz val="8"/>
      <name val="Arial"/>
      <family val="2"/>
    </font>
    <font>
      <b/>
      <sz val="12"/>
      <color theme="1"/>
      <name val="Arial"/>
      <family val="2"/>
    </font>
    <font>
      <b/>
      <u/>
      <sz val="12"/>
      <color theme="1"/>
      <name val="Arial"/>
      <family val="2"/>
    </font>
    <font>
      <b/>
      <sz val="10"/>
      <color theme="0"/>
      <name val="Arial"/>
      <family val="2"/>
    </font>
    <font>
      <b/>
      <u/>
      <sz val="10"/>
      <color theme="1"/>
      <name val="Arial"/>
      <family val="2"/>
    </font>
    <font>
      <i/>
      <sz val="10"/>
      <color rgb="FFFF0000"/>
      <name val="Arial"/>
      <family val="2"/>
    </font>
  </fonts>
  <fills count="21">
    <fill>
      <patternFill patternType="none"/>
    </fill>
    <fill>
      <patternFill patternType="gray125"/>
    </fill>
    <fill>
      <patternFill patternType="solid">
        <fgColor theme="0" tint="-0.249977111117893"/>
        <bgColor indexed="64"/>
      </patternFill>
    </fill>
    <fill>
      <patternFill patternType="solid">
        <fgColor theme="8" tint="0.59999389629810485"/>
        <bgColor indexed="64"/>
      </patternFill>
    </fill>
    <fill>
      <patternFill patternType="solid">
        <fgColor rgb="FFFF0000"/>
        <bgColor indexed="64"/>
      </patternFill>
    </fill>
    <fill>
      <patternFill patternType="solid">
        <fgColor rgb="FF92D05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rgb="FF00B050"/>
        <bgColor indexed="64"/>
      </patternFill>
    </fill>
    <fill>
      <patternFill patternType="solid">
        <fgColor rgb="FFFFFF00"/>
        <bgColor indexed="64"/>
      </patternFill>
    </fill>
    <fill>
      <patternFill patternType="solid">
        <fgColor rgb="FFFFC000"/>
        <bgColor indexed="64"/>
      </patternFill>
    </fill>
    <fill>
      <patternFill patternType="solid">
        <fgColor rgb="FFD466CA"/>
        <bgColor indexed="64"/>
      </patternFill>
    </fill>
    <fill>
      <patternFill patternType="solid">
        <fgColor rgb="FF009644"/>
        <bgColor indexed="64"/>
      </patternFill>
    </fill>
    <fill>
      <patternFill patternType="solid">
        <fgColor rgb="FFFFFFAF"/>
        <bgColor indexed="64"/>
      </patternFill>
    </fill>
    <fill>
      <patternFill patternType="solid">
        <fgColor theme="6" tint="0.59999389629810485"/>
        <bgColor indexed="64"/>
      </patternFill>
    </fill>
    <fill>
      <patternFill patternType="solid">
        <fgColor rgb="FFB6BD21"/>
        <bgColor indexed="64"/>
      </patternFill>
    </fill>
    <fill>
      <patternFill patternType="solid">
        <fgColor rgb="FFD9E048"/>
        <bgColor indexed="64"/>
      </patternFill>
    </fill>
    <fill>
      <patternFill patternType="solid">
        <fgColor theme="3" tint="0.499984740745262"/>
        <bgColor indexed="64"/>
      </patternFill>
    </fill>
    <fill>
      <patternFill patternType="solid">
        <fgColor rgb="FFF9E1B5"/>
        <bgColor indexed="64"/>
      </patternFill>
    </fill>
    <fill>
      <patternFill patternType="solid">
        <fgColor rgb="FFC00000"/>
        <bgColor indexed="64"/>
      </patternFill>
    </fill>
    <fill>
      <patternFill patternType="solid">
        <fgColor rgb="FFF39B9B"/>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80">
    <xf numFmtId="0" fontId="0" fillId="0" borderId="0" xfId="0"/>
    <xf numFmtId="0" fontId="0" fillId="0" borderId="0" xfId="0" applyAlignment="1">
      <alignment horizontal="center"/>
    </xf>
    <xf numFmtId="0" fontId="1" fillId="2" borderId="2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15" xfId="0" quotePrefix="1" applyFont="1" applyFill="1" applyBorder="1" applyAlignment="1">
      <alignment horizontal="center" vertical="center" wrapText="1"/>
    </xf>
    <xf numFmtId="0" fontId="1" fillId="4" borderId="15" xfId="0" applyFont="1" applyFill="1" applyBorder="1" applyAlignment="1">
      <alignment horizontal="center" vertical="center" wrapText="1"/>
    </xf>
    <xf numFmtId="0" fontId="1" fillId="5" borderId="15" xfId="0" applyFont="1" applyFill="1" applyBorder="1" applyAlignment="1">
      <alignment horizontal="center" vertical="center" wrapText="1"/>
    </xf>
    <xf numFmtId="0" fontId="1" fillId="7" borderId="15" xfId="0" applyFont="1" applyFill="1" applyBorder="1" applyAlignment="1">
      <alignment horizontal="center" vertical="center" wrapText="1"/>
    </xf>
    <xf numFmtId="0" fontId="1" fillId="17" borderId="25" xfId="0" applyFont="1" applyFill="1" applyBorder="1" applyAlignment="1">
      <alignment horizontal="center" vertical="center" wrapText="1"/>
    </xf>
    <xf numFmtId="0" fontId="1" fillId="9" borderId="26" xfId="0" applyFont="1" applyFill="1" applyBorder="1" applyAlignment="1">
      <alignment horizontal="center" vertical="center" wrapText="1"/>
    </xf>
    <xf numFmtId="0" fontId="1" fillId="10" borderId="27" xfId="0" applyFont="1" applyFill="1" applyBorder="1" applyAlignment="1">
      <alignment horizontal="center" vertical="center" wrapText="1"/>
    </xf>
    <xf numFmtId="0" fontId="1" fillId="11" borderId="28"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3" borderId="26" xfId="0" applyFont="1" applyFill="1" applyBorder="1" applyAlignment="1">
      <alignment horizontal="center" vertical="center" wrapText="1"/>
    </xf>
    <xf numFmtId="0" fontId="1" fillId="17" borderId="28" xfId="0" applyFont="1" applyFill="1" applyBorder="1" applyAlignment="1">
      <alignment horizontal="center" vertical="center" wrapText="1"/>
    </xf>
    <xf numFmtId="0" fontId="1" fillId="6" borderId="15" xfId="0" applyFont="1" applyFill="1" applyBorder="1" applyAlignment="1">
      <alignment horizontal="center" vertical="center"/>
    </xf>
    <xf numFmtId="0" fontId="1" fillId="6" borderId="26" xfId="0" applyFont="1" applyFill="1" applyBorder="1" applyAlignment="1">
      <alignment horizontal="center" vertical="center"/>
    </xf>
    <xf numFmtId="0" fontId="5" fillId="12" borderId="28" xfId="0" applyFont="1" applyFill="1" applyBorder="1" applyAlignment="1">
      <alignment horizontal="center" vertical="center" wrapText="1"/>
    </xf>
    <xf numFmtId="0" fontId="1" fillId="8" borderId="15" xfId="0" applyFont="1" applyFill="1" applyBorder="1" applyAlignment="1">
      <alignment horizontal="center" vertical="center" wrapText="1"/>
    </xf>
    <xf numFmtId="0" fontId="1" fillId="14" borderId="26" xfId="0" applyFont="1" applyFill="1" applyBorder="1" applyAlignment="1">
      <alignment horizontal="center" vertical="center" wrapText="1"/>
    </xf>
    <xf numFmtId="0" fontId="5" fillId="19" borderId="28" xfId="0" applyFont="1" applyFill="1" applyBorder="1" applyAlignment="1">
      <alignment horizontal="center" vertical="center" wrapText="1"/>
    </xf>
    <xf numFmtId="0" fontId="1" fillId="20" borderId="15" xfId="0" applyFont="1" applyFill="1" applyBorder="1" applyAlignment="1">
      <alignment horizontal="center" vertical="center" wrapText="1"/>
    </xf>
    <xf numFmtId="0" fontId="1" fillId="20" borderId="27" xfId="0" applyFont="1" applyFill="1" applyBorder="1" applyAlignment="1">
      <alignment horizontal="center" vertical="center" wrapText="1"/>
    </xf>
    <xf numFmtId="0" fontId="1" fillId="20" borderId="26"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0" fillId="0" borderId="0" xfId="0" applyAlignment="1">
      <alignment horizontal="center" vertical="center" wrapText="1"/>
    </xf>
    <xf numFmtId="0" fontId="1" fillId="16" borderId="16" xfId="0" applyFont="1" applyFill="1" applyBorder="1" applyAlignment="1">
      <alignment horizontal="center"/>
    </xf>
    <xf numFmtId="0" fontId="1" fillId="0" borderId="1" xfId="0" applyFont="1" applyBorder="1"/>
    <xf numFmtId="2" fontId="1" fillId="0" borderId="1" xfId="0" applyNumberFormat="1" applyFont="1" applyBorder="1" applyAlignment="1">
      <alignment horizontal="center"/>
    </xf>
    <xf numFmtId="2" fontId="1" fillId="0" borderId="0" xfId="0" applyNumberFormat="1" applyFont="1" applyAlignment="1">
      <alignment horizontal="center"/>
    </xf>
    <xf numFmtId="0" fontId="7" fillId="13" borderId="17" xfId="0" applyFont="1" applyFill="1" applyBorder="1" applyProtection="1">
      <protection locked="0"/>
    </xf>
    <xf numFmtId="0" fontId="7" fillId="13" borderId="18" xfId="0" applyFont="1" applyFill="1" applyBorder="1" applyAlignment="1" applyProtection="1">
      <alignment horizontal="center"/>
      <protection locked="0"/>
    </xf>
    <xf numFmtId="0" fontId="7" fillId="13" borderId="19" xfId="0" applyFont="1" applyFill="1" applyBorder="1" applyAlignment="1" applyProtection="1">
      <alignment horizontal="center"/>
      <protection locked="0"/>
    </xf>
    <xf numFmtId="0" fontId="7" fillId="13" borderId="20" xfId="0" applyFont="1" applyFill="1" applyBorder="1" applyAlignment="1" applyProtection="1">
      <alignment horizontal="center"/>
      <protection locked="0"/>
    </xf>
    <xf numFmtId="0" fontId="7" fillId="13" borderId="21" xfId="0" applyFont="1" applyFill="1" applyBorder="1" applyAlignment="1" applyProtection="1">
      <alignment horizontal="center"/>
      <protection locked="0"/>
    </xf>
    <xf numFmtId="0" fontId="7" fillId="13" borderId="22" xfId="0" applyFont="1" applyFill="1" applyBorder="1" applyAlignment="1" applyProtection="1">
      <alignment horizontal="center"/>
      <protection locked="0"/>
    </xf>
    <xf numFmtId="0" fontId="7" fillId="13" borderId="23" xfId="0" applyFont="1" applyFill="1" applyBorder="1" applyAlignment="1" applyProtection="1">
      <alignment horizontal="center"/>
      <protection locked="0"/>
    </xf>
    <xf numFmtId="0" fontId="7" fillId="18" borderId="9" xfId="0" applyFont="1" applyFill="1" applyBorder="1" applyProtection="1">
      <protection locked="0"/>
    </xf>
    <xf numFmtId="0" fontId="7" fillId="18" borderId="1" xfId="0" applyFont="1" applyFill="1" applyBorder="1" applyAlignment="1" applyProtection="1">
      <alignment horizontal="center"/>
      <protection locked="0"/>
    </xf>
    <xf numFmtId="0" fontId="7" fillId="18" borderId="3" xfId="0" applyFont="1" applyFill="1" applyBorder="1" applyAlignment="1" applyProtection="1">
      <alignment horizontal="center"/>
      <protection locked="0"/>
    </xf>
    <xf numFmtId="0" fontId="7" fillId="18" borderId="8" xfId="0" applyFont="1" applyFill="1" applyBorder="1" applyAlignment="1" applyProtection="1">
      <alignment horizontal="center"/>
      <protection locked="0"/>
    </xf>
    <xf numFmtId="0" fontId="7" fillId="18" borderId="2" xfId="0" applyFont="1" applyFill="1" applyBorder="1" applyAlignment="1" applyProtection="1">
      <alignment horizontal="center"/>
      <protection locked="0"/>
    </xf>
    <xf numFmtId="0" fontId="7" fillId="18" borderId="7" xfId="0" applyFont="1" applyFill="1" applyBorder="1" applyAlignment="1" applyProtection="1">
      <alignment horizontal="center"/>
      <protection locked="0"/>
    </xf>
    <xf numFmtId="0" fontId="7" fillId="18" borderId="10" xfId="0" applyFont="1" applyFill="1" applyBorder="1" applyAlignment="1" applyProtection="1">
      <alignment horizontal="center"/>
      <protection locked="0"/>
    </xf>
    <xf numFmtId="0" fontId="0" fillId="13" borderId="9" xfId="0" applyFill="1" applyBorder="1" applyProtection="1">
      <protection locked="0"/>
    </xf>
    <xf numFmtId="0" fontId="0" fillId="13" borderId="1" xfId="0" applyFill="1" applyBorder="1" applyAlignment="1" applyProtection="1">
      <alignment horizontal="center"/>
      <protection locked="0"/>
    </xf>
    <xf numFmtId="0" fontId="0" fillId="13" borderId="3" xfId="0" applyFill="1" applyBorder="1" applyAlignment="1" applyProtection="1">
      <alignment horizontal="center"/>
      <protection locked="0"/>
    </xf>
    <xf numFmtId="0" fontId="0" fillId="13" borderId="8" xfId="0" applyFill="1" applyBorder="1" applyAlignment="1" applyProtection="1">
      <alignment horizontal="center"/>
      <protection locked="0"/>
    </xf>
    <xf numFmtId="0" fontId="0" fillId="13" borderId="2" xfId="0" applyFill="1" applyBorder="1" applyAlignment="1" applyProtection="1">
      <alignment horizontal="center"/>
      <protection locked="0"/>
    </xf>
    <xf numFmtId="0" fontId="7" fillId="13" borderId="2" xfId="0" applyFont="1" applyFill="1" applyBorder="1" applyAlignment="1" applyProtection="1">
      <alignment horizontal="center"/>
      <protection locked="0"/>
    </xf>
    <xf numFmtId="0" fontId="0" fillId="13" borderId="7" xfId="0" applyFill="1" applyBorder="1" applyAlignment="1" applyProtection="1">
      <alignment horizontal="center"/>
      <protection locked="0"/>
    </xf>
    <xf numFmtId="0" fontId="0" fillId="13" borderId="10" xfId="0" applyFill="1" applyBorder="1" applyAlignment="1" applyProtection="1">
      <alignment horizontal="center"/>
      <protection locked="0"/>
    </xf>
    <xf numFmtId="0" fontId="0" fillId="18" borderId="9" xfId="0" applyFill="1" applyBorder="1" applyProtection="1">
      <protection locked="0"/>
    </xf>
    <xf numFmtId="0" fontId="0" fillId="18" borderId="1" xfId="0" applyFill="1" applyBorder="1" applyAlignment="1" applyProtection="1">
      <alignment horizontal="center"/>
      <protection locked="0"/>
    </xf>
    <xf numFmtId="0" fontId="0" fillId="18" borderId="3" xfId="0" applyFill="1" applyBorder="1" applyAlignment="1" applyProtection="1">
      <alignment horizontal="center"/>
      <protection locked="0"/>
    </xf>
    <xf numFmtId="0" fontId="0" fillId="18" borderId="8" xfId="0" applyFill="1" applyBorder="1" applyAlignment="1" applyProtection="1">
      <alignment horizontal="center"/>
      <protection locked="0"/>
    </xf>
    <xf numFmtId="0" fontId="0" fillId="18" borderId="2" xfId="0" applyFill="1" applyBorder="1" applyAlignment="1" applyProtection="1">
      <alignment horizontal="center"/>
      <protection locked="0"/>
    </xf>
    <xf numFmtId="0" fontId="0" fillId="18" borderId="7" xfId="0" applyFill="1" applyBorder="1" applyAlignment="1" applyProtection="1">
      <alignment horizontal="center"/>
      <protection locked="0"/>
    </xf>
    <xf numFmtId="0" fontId="0" fillId="18" borderId="10" xfId="0" applyFill="1" applyBorder="1" applyAlignment="1" applyProtection="1">
      <alignment horizontal="center"/>
      <protection locked="0"/>
    </xf>
    <xf numFmtId="0" fontId="0" fillId="13" borderId="10" xfId="0" applyFill="1" applyBorder="1" applyProtection="1">
      <protection locked="0"/>
    </xf>
    <xf numFmtId="0" fontId="0" fillId="18" borderId="10" xfId="0" applyFill="1" applyBorder="1" applyProtection="1">
      <protection locked="0"/>
    </xf>
    <xf numFmtId="0" fontId="0" fillId="18" borderId="12" xfId="0" applyFill="1" applyBorder="1" applyProtection="1">
      <protection locked="0"/>
    </xf>
    <xf numFmtId="0" fontId="0" fillId="18" borderId="5" xfId="0" applyFill="1" applyBorder="1" applyAlignment="1" applyProtection="1">
      <alignment horizontal="center"/>
      <protection locked="0"/>
    </xf>
    <xf numFmtId="0" fontId="0" fillId="18" borderId="6" xfId="0" applyFill="1" applyBorder="1" applyAlignment="1" applyProtection="1">
      <alignment horizontal="center"/>
      <protection locked="0"/>
    </xf>
    <xf numFmtId="0" fontId="0" fillId="18" borderId="11" xfId="0" applyFill="1" applyBorder="1" applyAlignment="1" applyProtection="1">
      <alignment horizontal="center"/>
      <protection locked="0"/>
    </xf>
    <xf numFmtId="0" fontId="0" fillId="18" borderId="4" xfId="0" applyFill="1" applyBorder="1" applyAlignment="1" applyProtection="1">
      <alignment horizontal="center"/>
      <protection locked="0"/>
    </xf>
    <xf numFmtId="0" fontId="7" fillId="18" borderId="4" xfId="0" applyFont="1" applyFill="1" applyBorder="1" applyAlignment="1" applyProtection="1">
      <alignment horizontal="center"/>
      <protection locked="0"/>
    </xf>
    <xf numFmtId="0" fontId="0" fillId="18" borderId="13" xfId="0" applyFill="1" applyBorder="1" applyAlignment="1" applyProtection="1">
      <alignment horizontal="center"/>
      <protection locked="0"/>
    </xf>
    <xf numFmtId="0" fontId="0" fillId="18" borderId="14" xfId="0" applyFill="1" applyBorder="1" applyProtection="1">
      <protection locked="0"/>
    </xf>
    <xf numFmtId="0" fontId="1"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xf>
    <xf numFmtId="0" fontId="6" fillId="0" borderId="0" xfId="0" applyFont="1" applyAlignment="1">
      <alignment horizontal="center"/>
    </xf>
    <xf numFmtId="0" fontId="4" fillId="0" borderId="1" xfId="0" applyFont="1" applyBorder="1" applyAlignment="1">
      <alignment horizontal="center" vertical="center"/>
    </xf>
    <xf numFmtId="0" fontId="3" fillId="0" borderId="0" xfId="0" applyFont="1" applyAlignment="1">
      <alignment horizontal="center" vertical="center"/>
    </xf>
    <xf numFmtId="0" fontId="1" fillId="15" borderId="30" xfId="0" applyFont="1" applyFill="1" applyBorder="1" applyAlignment="1">
      <alignment horizontal="center" vertical="center" wrapText="1"/>
    </xf>
    <xf numFmtId="0" fontId="1" fillId="16" borderId="31" xfId="0" applyFont="1" applyFill="1" applyBorder="1" applyAlignment="1">
      <alignment horizontal="center"/>
    </xf>
    <xf numFmtId="0" fontId="1" fillId="16" borderId="32" xfId="0" applyFont="1" applyFill="1" applyBorder="1" applyAlignment="1">
      <alignment horizontal="center"/>
    </xf>
  </cellXfs>
  <cellStyles count="1">
    <cellStyle name="Normal" xfId="0" builtinId="0"/>
  </cellStyles>
  <dxfs count="28">
    <dxf>
      <font>
        <color rgb="FF9C0006"/>
      </font>
      <fill>
        <patternFill>
          <bgColor rgb="FFFFC7CE"/>
        </patternFill>
      </fill>
    </dxf>
    <dxf>
      <font>
        <color rgb="FF006100"/>
      </font>
      <fill>
        <patternFill>
          <bgColor rgb="FFC6EFCE"/>
        </patternFill>
      </fill>
    </dxf>
    <dxf>
      <fill>
        <patternFill>
          <bgColor rgb="FFFFC000"/>
        </patternFill>
      </fill>
    </dxf>
    <dxf>
      <fill>
        <patternFill>
          <bgColor theme="9" tint="0.59996337778862885"/>
        </patternFill>
      </fill>
    </dxf>
    <dxf>
      <fill>
        <patternFill>
          <bgColor theme="8" tint="0.59996337778862885"/>
        </patternFill>
      </fill>
    </dxf>
    <dxf>
      <font>
        <color rgb="FF006100"/>
      </font>
      <fill>
        <patternFill>
          <bgColor rgb="FFC6EFCE"/>
        </patternFill>
      </fill>
    </dxf>
    <dxf>
      <font>
        <color rgb="FF9C0006"/>
      </font>
      <fill>
        <patternFill>
          <bgColor rgb="FFFFC7CE"/>
        </patternFill>
      </fill>
    </dxf>
    <dxf>
      <fill>
        <patternFill>
          <bgColor theme="9" tint="0.59996337778862885"/>
        </patternFill>
      </fill>
    </dxf>
    <dxf>
      <fill>
        <patternFill>
          <bgColor theme="8" tint="0.59996337778862885"/>
        </patternFill>
      </fill>
    </dxf>
    <dxf>
      <fill>
        <patternFill>
          <bgColor rgb="FFFFC000"/>
        </patternFill>
      </fill>
    </dxf>
    <dxf>
      <fill>
        <patternFill>
          <bgColor theme="9" tint="0.59996337778862885"/>
        </patternFill>
      </fill>
    </dxf>
    <dxf>
      <fill>
        <patternFill>
          <bgColor theme="8" tint="0.59996337778862885"/>
        </patternFill>
      </fill>
    </dxf>
    <dxf>
      <fill>
        <patternFill>
          <bgColor rgb="FFFFC000"/>
        </patternFill>
      </fill>
    </dxf>
    <dxf>
      <font>
        <color rgb="FF006100"/>
      </font>
      <fill>
        <patternFill>
          <bgColor rgb="FFC6EFCE"/>
        </patternFill>
      </fill>
    </dxf>
    <dxf>
      <font>
        <color rgb="FF9C0006"/>
      </font>
      <fill>
        <patternFill>
          <bgColor rgb="FFFFC7CE"/>
        </patternFill>
      </fill>
    </dxf>
    <dxf>
      <fill>
        <patternFill>
          <bgColor theme="9" tint="0.59996337778862885"/>
        </patternFill>
      </fill>
    </dxf>
    <dxf>
      <fill>
        <patternFill>
          <bgColor theme="8" tint="0.59996337778862885"/>
        </patternFill>
      </fill>
    </dxf>
    <dxf>
      <fill>
        <patternFill>
          <bgColor rgb="FFFFC0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theme="6" tint="0.59996337778862885"/>
        </patternFill>
      </fill>
    </dxf>
    <dxf>
      <fill>
        <patternFill>
          <bgColor theme="4" tint="0.79998168889431442"/>
        </patternFill>
      </fill>
    </dxf>
    <dxf>
      <fill>
        <patternFill>
          <bgColor rgb="FFFFCC66"/>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F39B9B"/>
      <color rgb="FFF9E1B5"/>
      <color rgb="FFD9E048"/>
      <color rgb="FFB6BD21"/>
      <color rgb="FFD2DA2A"/>
      <color rgb="FFFFFFAF"/>
      <color rgb="FF009644"/>
      <color rgb="FFFFCC66"/>
      <color rgb="FFD466CA"/>
      <color rgb="FFA290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90479-5A1B-4CEE-9D0A-E0E369EA8223}">
  <sheetPr>
    <tabColor rgb="FF002060"/>
  </sheetPr>
  <dimension ref="A1:AG96"/>
  <sheetViews>
    <sheetView tabSelected="1" workbookViewId="0">
      <selection activeCell="J13" sqref="J13"/>
    </sheetView>
  </sheetViews>
  <sheetFormatPr defaultRowHeight="13.2" x14ac:dyDescent="0.25"/>
  <cols>
    <col min="1" max="1" width="4.5546875" customWidth="1"/>
    <col min="2" max="2" width="9.21875" customWidth="1"/>
    <col min="3" max="3" width="15.77734375" bestFit="1" customWidth="1"/>
    <col min="4" max="4" width="11.77734375" customWidth="1"/>
    <col min="5" max="5" width="10.88671875" customWidth="1"/>
    <col min="6" max="6" width="11.21875" style="1" customWidth="1"/>
    <col min="7" max="7" width="12.33203125" style="1" customWidth="1"/>
    <col min="8" max="8" width="14.33203125" style="1" bestFit="1" customWidth="1"/>
    <col min="9" max="9" width="11.6640625" style="1" customWidth="1"/>
    <col min="10" max="10" width="8.109375" style="1" customWidth="1"/>
    <col min="11" max="11" width="8" style="1" customWidth="1"/>
    <col min="12" max="12" width="9.5546875" style="1" customWidth="1"/>
    <col min="13" max="13" width="10.33203125" style="1" customWidth="1"/>
    <col min="14" max="16" width="14.88671875" style="1" bestFit="1" customWidth="1"/>
    <col min="17" max="17" width="11" style="1" customWidth="1"/>
    <col min="18" max="18" width="14.77734375" style="1" customWidth="1"/>
    <col min="19" max="23" width="14.88671875" style="1" customWidth="1"/>
    <col min="24" max="24" width="10.33203125" style="1" customWidth="1"/>
    <col min="25" max="27" width="14.88671875" style="1" bestFit="1" customWidth="1"/>
    <col min="28" max="32" width="13.88671875" style="1" customWidth="1"/>
    <col min="33" max="33" width="101.88671875" bestFit="1" customWidth="1"/>
  </cols>
  <sheetData>
    <row r="1" spans="2:33" ht="13.8" thickBot="1" x14ac:dyDescent="0.3"/>
    <row r="2" spans="2:33" s="25" customFormat="1" ht="53.4" thickBot="1" x14ac:dyDescent="0.3">
      <c r="B2" s="77" t="s">
        <v>103</v>
      </c>
      <c r="C2" s="2" t="s">
        <v>0</v>
      </c>
      <c r="D2" s="3" t="s">
        <v>1</v>
      </c>
      <c r="E2" s="3" t="s">
        <v>153</v>
      </c>
      <c r="F2" s="4" t="s">
        <v>154</v>
      </c>
      <c r="G2" s="5" t="s">
        <v>108</v>
      </c>
      <c r="H2" s="6" t="s">
        <v>109</v>
      </c>
      <c r="I2" s="7" t="s">
        <v>144</v>
      </c>
      <c r="J2" s="8" t="s">
        <v>116</v>
      </c>
      <c r="K2" s="9" t="s">
        <v>110</v>
      </c>
      <c r="L2" s="10" t="s">
        <v>147</v>
      </c>
      <c r="M2" s="11" t="s">
        <v>145</v>
      </c>
      <c r="N2" s="12" t="s">
        <v>3</v>
      </c>
      <c r="O2" s="12" t="s">
        <v>4</v>
      </c>
      <c r="P2" s="13" t="s">
        <v>5</v>
      </c>
      <c r="Q2" s="14" t="s">
        <v>146</v>
      </c>
      <c r="R2" s="15" t="s">
        <v>113</v>
      </c>
      <c r="S2" s="15" t="s">
        <v>114</v>
      </c>
      <c r="T2" s="15" t="s">
        <v>115</v>
      </c>
      <c r="U2" s="15" t="s">
        <v>135</v>
      </c>
      <c r="V2" s="15" t="s">
        <v>136</v>
      </c>
      <c r="W2" s="16" t="s">
        <v>137</v>
      </c>
      <c r="X2" s="17" t="s">
        <v>148</v>
      </c>
      <c r="Y2" s="18" t="s">
        <v>96</v>
      </c>
      <c r="Z2" s="18" t="s">
        <v>97</v>
      </c>
      <c r="AA2" s="18" t="s">
        <v>98</v>
      </c>
      <c r="AB2" s="19" t="s">
        <v>99</v>
      </c>
      <c r="AC2" s="20" t="s">
        <v>149</v>
      </c>
      <c r="AD2" s="21" t="s">
        <v>139</v>
      </c>
      <c r="AE2" s="22" t="s">
        <v>140</v>
      </c>
      <c r="AF2" s="23" t="s">
        <v>150</v>
      </c>
      <c r="AG2" s="24" t="s">
        <v>2</v>
      </c>
    </row>
    <row r="3" spans="2:33" x14ac:dyDescent="0.25">
      <c r="B3" s="26">
        <f>(IF(E3="Win",50,0))+(I3/2)+(G3*5)+(H3*3)+(IF(E3="Win",IF(D3="Hard",35,IF(D3="Normal",10,0)),0))+(IF(X3="Yes",((IF(Z3=AB3,5,0))+(IF(AA3=AB3,5,0))+(IF(Y3=AB3,5,0))),0))+(IF(AND(M3="Yes",E3="Win"),10,0))+(IF(E3="Win",IF(L3="Giftbearers",5,IF(L3="Bodach",25,IF(L3="Normal",10,0)))))+(K3*5)+(J3*3)+(IF(AND(R3&lt;&gt;"None",R3&lt;&gt;""),3,0))+(IF(AND(S3&lt;&gt;"None",S3&lt;&gt;""),3,0))+(IF(AND(T3&lt;&gt;"None",T3&lt;&gt;""),3,0))+(IF(AND(U3&lt;&gt;"None",U3&lt;&gt;""),3,0))+(IF(AND(V3&lt;&gt;"None",V3&lt;&gt;""),3,0))+(IF(AND(W3&lt;&gt;"None",W3&lt;&gt;""),3,0))+IF(AF3="Win",15,0)</f>
        <v>123</v>
      </c>
      <c r="C3" s="30" t="s">
        <v>29</v>
      </c>
      <c r="D3" s="31" t="s">
        <v>11</v>
      </c>
      <c r="E3" s="31" t="s">
        <v>7</v>
      </c>
      <c r="F3" s="31">
        <v>0</v>
      </c>
      <c r="G3" s="31">
        <v>2</v>
      </c>
      <c r="H3" s="31">
        <v>3</v>
      </c>
      <c r="I3" s="31">
        <v>0</v>
      </c>
      <c r="J3" s="31">
        <v>1</v>
      </c>
      <c r="K3" s="32">
        <v>2</v>
      </c>
      <c r="L3" s="33" t="s">
        <v>11</v>
      </c>
      <c r="M3" s="34" t="s">
        <v>91</v>
      </c>
      <c r="N3" s="31" t="s">
        <v>131</v>
      </c>
      <c r="O3" s="31" t="s">
        <v>14</v>
      </c>
      <c r="P3" s="32" t="s">
        <v>95</v>
      </c>
      <c r="Q3" s="34" t="s">
        <v>91</v>
      </c>
      <c r="R3" s="31" t="s">
        <v>119</v>
      </c>
      <c r="S3" s="31" t="s">
        <v>121</v>
      </c>
      <c r="T3" s="35" t="s">
        <v>104</v>
      </c>
      <c r="U3" s="35" t="s">
        <v>104</v>
      </c>
      <c r="V3" s="35" t="s">
        <v>104</v>
      </c>
      <c r="W3" s="32" t="s">
        <v>104</v>
      </c>
      <c r="X3" s="34" t="s">
        <v>91</v>
      </c>
      <c r="Y3" s="31" t="s">
        <v>102</v>
      </c>
      <c r="Z3" s="31" t="s">
        <v>100</v>
      </c>
      <c r="AA3" s="31" t="s">
        <v>101</v>
      </c>
      <c r="AB3" s="32" t="s">
        <v>101</v>
      </c>
      <c r="AC3" s="34" t="s">
        <v>92</v>
      </c>
      <c r="AD3" s="31" t="s">
        <v>138</v>
      </c>
      <c r="AE3" s="31">
        <v>0</v>
      </c>
      <c r="AF3" s="32" t="s">
        <v>12</v>
      </c>
      <c r="AG3" s="36" t="s">
        <v>151</v>
      </c>
    </row>
    <row r="4" spans="2:33" x14ac:dyDescent="0.25">
      <c r="B4" s="78">
        <f t="shared" ref="B4:B66" si="0">(IF(E4="Win",50,0))+(I4/2)+(G4*5)+(H4*3)+(IF(E4="Win",IF(D4="Hard",35,IF(D4="Normal",10,0)),0))+(IF(X4="Yes",((IF(Z4=AB4,5,0))+(IF(AA4=AB4,5,0))+(IF(Y4=AB4,5,0))),0))+(IF(AND(M4="Yes",E4="Win"),10,0))+(IF(E4="Win",IF(L4="Giftbearers",5,IF(L4="Bodach",25,IF(L4="Normal",10,0)))))+(K4*5)+(J4*3)+(IF(AND(R4&lt;&gt;"None",R4&lt;&gt;""),3,0))+(IF(AND(S4&lt;&gt;"None",S4&lt;&gt;""),3,0))+(IF(AND(T4&lt;&gt;"None",T4&lt;&gt;""),3,0))+(IF(AND(U4&lt;&gt;"None",U4&lt;&gt;""),3,0))+(IF(AND(V4&lt;&gt;"None",V4&lt;&gt;""),3,0))+(IF(AND(W4&lt;&gt;"None",W4&lt;&gt;""),3,0))+IF(AF4="Win",15,0)</f>
        <v>71.5</v>
      </c>
      <c r="C4" s="37" t="s">
        <v>19</v>
      </c>
      <c r="D4" s="38" t="s">
        <v>105</v>
      </c>
      <c r="E4" s="38" t="s">
        <v>12</v>
      </c>
      <c r="F4" s="38">
        <v>2</v>
      </c>
      <c r="G4" s="38">
        <v>0</v>
      </c>
      <c r="H4" s="38">
        <v>3</v>
      </c>
      <c r="I4" s="38">
        <v>47</v>
      </c>
      <c r="J4" s="38">
        <v>3</v>
      </c>
      <c r="K4" s="39">
        <v>3</v>
      </c>
      <c r="L4" s="40" t="s">
        <v>107</v>
      </c>
      <c r="M4" s="41" t="s">
        <v>92</v>
      </c>
      <c r="N4" s="38"/>
      <c r="O4" s="38"/>
      <c r="P4" s="39"/>
      <c r="Q4" s="41" t="s">
        <v>92</v>
      </c>
      <c r="R4" s="38" t="s">
        <v>104</v>
      </c>
      <c r="S4" s="38" t="s">
        <v>104</v>
      </c>
      <c r="T4" s="42" t="s">
        <v>104</v>
      </c>
      <c r="U4" s="42" t="s">
        <v>104</v>
      </c>
      <c r="V4" s="42" t="s">
        <v>104</v>
      </c>
      <c r="W4" s="39" t="s">
        <v>104</v>
      </c>
      <c r="X4" s="41" t="s">
        <v>92</v>
      </c>
      <c r="Y4" s="38" t="s">
        <v>104</v>
      </c>
      <c r="Z4" s="38" t="s">
        <v>104</v>
      </c>
      <c r="AA4" s="38" t="s">
        <v>104</v>
      </c>
      <c r="AB4" s="39" t="s">
        <v>138</v>
      </c>
      <c r="AC4" s="41" t="s">
        <v>91</v>
      </c>
      <c r="AD4" s="38" t="s">
        <v>141</v>
      </c>
      <c r="AE4" s="38">
        <v>6</v>
      </c>
      <c r="AF4" s="39" t="s">
        <v>7</v>
      </c>
      <c r="AG4" s="43" t="s">
        <v>152</v>
      </c>
    </row>
    <row r="5" spans="2:33" x14ac:dyDescent="0.25">
      <c r="B5" s="78">
        <f t="shared" si="0"/>
        <v>0</v>
      </c>
      <c r="C5" s="44"/>
      <c r="D5" s="45"/>
      <c r="E5" s="45"/>
      <c r="F5" s="45"/>
      <c r="G5" s="45"/>
      <c r="H5" s="45"/>
      <c r="I5" s="45"/>
      <c r="J5" s="45"/>
      <c r="K5" s="46"/>
      <c r="L5" s="47"/>
      <c r="M5" s="48"/>
      <c r="N5" s="45"/>
      <c r="O5" s="45"/>
      <c r="P5" s="46"/>
      <c r="Q5" s="49"/>
      <c r="R5" s="45"/>
      <c r="S5" s="45"/>
      <c r="T5" s="50"/>
      <c r="U5" s="50"/>
      <c r="V5" s="50"/>
      <c r="W5" s="46"/>
      <c r="X5" s="48"/>
      <c r="Y5" s="45"/>
      <c r="Z5" s="45"/>
      <c r="AA5" s="45"/>
      <c r="AB5" s="46"/>
      <c r="AC5" s="48"/>
      <c r="AD5" s="45"/>
      <c r="AE5" s="45"/>
      <c r="AF5" s="46"/>
      <c r="AG5" s="51"/>
    </row>
    <row r="6" spans="2:33" x14ac:dyDescent="0.25">
      <c r="B6" s="78">
        <f t="shared" si="0"/>
        <v>0</v>
      </c>
      <c r="C6" s="52"/>
      <c r="D6" s="53"/>
      <c r="E6" s="53"/>
      <c r="F6" s="53"/>
      <c r="G6" s="53"/>
      <c r="H6" s="53"/>
      <c r="I6" s="53"/>
      <c r="J6" s="53"/>
      <c r="K6" s="54"/>
      <c r="L6" s="55"/>
      <c r="M6" s="56"/>
      <c r="N6" s="53"/>
      <c r="O6" s="53"/>
      <c r="P6" s="54"/>
      <c r="Q6" s="41"/>
      <c r="R6" s="53"/>
      <c r="S6" s="53"/>
      <c r="T6" s="57"/>
      <c r="U6" s="57"/>
      <c r="V6" s="57"/>
      <c r="W6" s="54"/>
      <c r="X6" s="56"/>
      <c r="Y6" s="53"/>
      <c r="Z6" s="53"/>
      <c r="AA6" s="53"/>
      <c r="AB6" s="54"/>
      <c r="AC6" s="56"/>
      <c r="AD6" s="53"/>
      <c r="AE6" s="53"/>
      <c r="AF6" s="54"/>
      <c r="AG6" s="58"/>
    </row>
    <row r="7" spans="2:33" x14ac:dyDescent="0.25">
      <c r="B7" s="78">
        <f t="shared" si="0"/>
        <v>0</v>
      </c>
      <c r="C7" s="44"/>
      <c r="D7" s="45"/>
      <c r="E7" s="45"/>
      <c r="F7" s="45"/>
      <c r="G7" s="45"/>
      <c r="H7" s="45"/>
      <c r="I7" s="45"/>
      <c r="J7" s="45"/>
      <c r="K7" s="46"/>
      <c r="L7" s="47"/>
      <c r="M7" s="48"/>
      <c r="N7" s="45"/>
      <c r="O7" s="45"/>
      <c r="P7" s="46"/>
      <c r="Q7" s="49"/>
      <c r="R7" s="45"/>
      <c r="S7" s="45"/>
      <c r="T7" s="50"/>
      <c r="U7" s="50"/>
      <c r="V7" s="50"/>
      <c r="W7" s="46"/>
      <c r="X7" s="48"/>
      <c r="Y7" s="45"/>
      <c r="Z7" s="45"/>
      <c r="AA7" s="45"/>
      <c r="AB7" s="46"/>
      <c r="AC7" s="48"/>
      <c r="AD7" s="45"/>
      <c r="AE7" s="45"/>
      <c r="AF7" s="46"/>
      <c r="AG7" s="51"/>
    </row>
    <row r="8" spans="2:33" x14ac:dyDescent="0.25">
      <c r="B8" s="78">
        <f t="shared" si="0"/>
        <v>0</v>
      </c>
      <c r="C8" s="52"/>
      <c r="D8" s="53"/>
      <c r="E8" s="53"/>
      <c r="F8" s="53"/>
      <c r="G8" s="53"/>
      <c r="H8" s="53"/>
      <c r="I8" s="53"/>
      <c r="J8" s="53"/>
      <c r="K8" s="54"/>
      <c r="L8" s="55"/>
      <c r="M8" s="56"/>
      <c r="N8" s="53"/>
      <c r="O8" s="53"/>
      <c r="P8" s="54"/>
      <c r="Q8" s="41"/>
      <c r="R8" s="53"/>
      <c r="S8" s="53"/>
      <c r="T8" s="57"/>
      <c r="U8" s="57"/>
      <c r="V8" s="57"/>
      <c r="W8" s="54"/>
      <c r="X8" s="56"/>
      <c r="Y8" s="53"/>
      <c r="Z8" s="53"/>
      <c r="AA8" s="53"/>
      <c r="AB8" s="54"/>
      <c r="AC8" s="56"/>
      <c r="AD8" s="53"/>
      <c r="AE8" s="53"/>
      <c r="AF8" s="54"/>
      <c r="AG8" s="58"/>
    </row>
    <row r="9" spans="2:33" x14ac:dyDescent="0.25">
      <c r="B9" s="78">
        <f t="shared" si="0"/>
        <v>0</v>
      </c>
      <c r="C9" s="44"/>
      <c r="D9" s="45"/>
      <c r="E9" s="45"/>
      <c r="F9" s="45"/>
      <c r="G9" s="45"/>
      <c r="H9" s="45"/>
      <c r="I9" s="45"/>
      <c r="J9" s="45"/>
      <c r="K9" s="46"/>
      <c r="L9" s="47"/>
      <c r="M9" s="48"/>
      <c r="N9" s="45"/>
      <c r="O9" s="45"/>
      <c r="P9" s="46"/>
      <c r="Q9" s="49"/>
      <c r="R9" s="45"/>
      <c r="S9" s="45"/>
      <c r="T9" s="50"/>
      <c r="U9" s="50"/>
      <c r="V9" s="50"/>
      <c r="W9" s="46"/>
      <c r="X9" s="48"/>
      <c r="Y9" s="45"/>
      <c r="Z9" s="45"/>
      <c r="AA9" s="45"/>
      <c r="AB9" s="46"/>
      <c r="AC9" s="48"/>
      <c r="AD9" s="45"/>
      <c r="AE9" s="45"/>
      <c r="AF9" s="46"/>
      <c r="AG9" s="51"/>
    </row>
    <row r="10" spans="2:33" x14ac:dyDescent="0.25">
      <c r="B10" s="78">
        <f t="shared" si="0"/>
        <v>0</v>
      </c>
      <c r="C10" s="52"/>
      <c r="D10" s="53"/>
      <c r="E10" s="53"/>
      <c r="F10" s="53"/>
      <c r="G10" s="53"/>
      <c r="H10" s="53"/>
      <c r="I10" s="53"/>
      <c r="J10" s="53"/>
      <c r="K10" s="54"/>
      <c r="L10" s="55"/>
      <c r="M10" s="56"/>
      <c r="N10" s="53"/>
      <c r="O10" s="53"/>
      <c r="P10" s="54"/>
      <c r="Q10" s="41"/>
      <c r="R10" s="53"/>
      <c r="S10" s="53"/>
      <c r="T10" s="57"/>
      <c r="U10" s="57"/>
      <c r="V10" s="57"/>
      <c r="W10" s="54"/>
      <c r="X10" s="56"/>
      <c r="Y10" s="53"/>
      <c r="Z10" s="53"/>
      <c r="AA10" s="53"/>
      <c r="AB10" s="54"/>
      <c r="AC10" s="56"/>
      <c r="AD10" s="53"/>
      <c r="AE10" s="53"/>
      <c r="AF10" s="54"/>
      <c r="AG10" s="58"/>
    </row>
    <row r="11" spans="2:33" x14ac:dyDescent="0.25">
      <c r="B11" s="78">
        <f t="shared" si="0"/>
        <v>0</v>
      </c>
      <c r="C11" s="44"/>
      <c r="D11" s="45"/>
      <c r="E11" s="45"/>
      <c r="F11" s="45"/>
      <c r="G11" s="45"/>
      <c r="H11" s="45"/>
      <c r="I11" s="45"/>
      <c r="J11" s="45"/>
      <c r="K11" s="46"/>
      <c r="L11" s="47"/>
      <c r="M11" s="48"/>
      <c r="N11" s="45"/>
      <c r="O11" s="45"/>
      <c r="P11" s="46"/>
      <c r="Q11" s="49"/>
      <c r="R11" s="45"/>
      <c r="S11" s="45"/>
      <c r="T11" s="50"/>
      <c r="U11" s="50"/>
      <c r="V11" s="50"/>
      <c r="W11" s="46"/>
      <c r="X11" s="48"/>
      <c r="Y11" s="45"/>
      <c r="Z11" s="45"/>
      <c r="AA11" s="45"/>
      <c r="AB11" s="46"/>
      <c r="AC11" s="48"/>
      <c r="AD11" s="45"/>
      <c r="AE11" s="45"/>
      <c r="AF11" s="46"/>
      <c r="AG11" s="51"/>
    </row>
    <row r="12" spans="2:33" x14ac:dyDescent="0.25">
      <c r="B12" s="78">
        <f t="shared" si="0"/>
        <v>0</v>
      </c>
      <c r="C12" s="52"/>
      <c r="D12" s="53"/>
      <c r="E12" s="53"/>
      <c r="F12" s="53"/>
      <c r="G12" s="53"/>
      <c r="H12" s="53"/>
      <c r="I12" s="53"/>
      <c r="J12" s="53"/>
      <c r="K12" s="54"/>
      <c r="L12" s="55"/>
      <c r="M12" s="56"/>
      <c r="N12" s="53"/>
      <c r="O12" s="53"/>
      <c r="P12" s="54"/>
      <c r="Q12" s="41"/>
      <c r="R12" s="53"/>
      <c r="S12" s="53"/>
      <c r="T12" s="57"/>
      <c r="U12" s="57"/>
      <c r="V12" s="57"/>
      <c r="W12" s="54"/>
      <c r="X12" s="56"/>
      <c r="Y12" s="53"/>
      <c r="Z12" s="53"/>
      <c r="AA12" s="53"/>
      <c r="AB12" s="54"/>
      <c r="AC12" s="56"/>
      <c r="AD12" s="53"/>
      <c r="AE12" s="53"/>
      <c r="AF12" s="54"/>
      <c r="AG12" s="58"/>
    </row>
    <row r="13" spans="2:33" x14ac:dyDescent="0.25">
      <c r="B13" s="78">
        <f t="shared" si="0"/>
        <v>0</v>
      </c>
      <c r="C13" s="44"/>
      <c r="D13" s="45"/>
      <c r="E13" s="45"/>
      <c r="F13" s="45"/>
      <c r="G13" s="45"/>
      <c r="H13" s="45"/>
      <c r="I13" s="45"/>
      <c r="J13" s="45"/>
      <c r="K13" s="46"/>
      <c r="L13" s="47"/>
      <c r="M13" s="48"/>
      <c r="N13" s="45"/>
      <c r="O13" s="45"/>
      <c r="P13" s="46"/>
      <c r="Q13" s="49"/>
      <c r="R13" s="45"/>
      <c r="S13" s="45"/>
      <c r="T13" s="50"/>
      <c r="U13" s="50"/>
      <c r="V13" s="50"/>
      <c r="W13" s="46"/>
      <c r="X13" s="48"/>
      <c r="Y13" s="45"/>
      <c r="Z13" s="45"/>
      <c r="AA13" s="45"/>
      <c r="AB13" s="46"/>
      <c r="AC13" s="48"/>
      <c r="AD13" s="45"/>
      <c r="AE13" s="45"/>
      <c r="AF13" s="46"/>
      <c r="AG13" s="51"/>
    </row>
    <row r="14" spans="2:33" x14ac:dyDescent="0.25">
      <c r="B14" s="78">
        <f t="shared" si="0"/>
        <v>0</v>
      </c>
      <c r="C14" s="52"/>
      <c r="D14" s="53"/>
      <c r="E14" s="53"/>
      <c r="F14" s="53"/>
      <c r="G14" s="53"/>
      <c r="H14" s="53"/>
      <c r="I14" s="53"/>
      <c r="J14" s="53"/>
      <c r="K14" s="54"/>
      <c r="L14" s="55"/>
      <c r="M14" s="56"/>
      <c r="N14" s="53"/>
      <c r="O14" s="53"/>
      <c r="P14" s="54"/>
      <c r="Q14" s="41"/>
      <c r="R14" s="53"/>
      <c r="S14" s="53"/>
      <c r="T14" s="57"/>
      <c r="U14" s="57"/>
      <c r="V14" s="57"/>
      <c r="W14" s="54"/>
      <c r="X14" s="56"/>
      <c r="Y14" s="53"/>
      <c r="Z14" s="53"/>
      <c r="AA14" s="53"/>
      <c r="AB14" s="54"/>
      <c r="AC14" s="56"/>
      <c r="AD14" s="53"/>
      <c r="AE14" s="53"/>
      <c r="AF14" s="54"/>
      <c r="AG14" s="58"/>
    </row>
    <row r="15" spans="2:33" x14ac:dyDescent="0.25">
      <c r="B15" s="78">
        <f t="shared" si="0"/>
        <v>0</v>
      </c>
      <c r="C15" s="44"/>
      <c r="D15" s="45"/>
      <c r="E15" s="45"/>
      <c r="F15" s="45"/>
      <c r="G15" s="45"/>
      <c r="H15" s="45"/>
      <c r="I15" s="45"/>
      <c r="J15" s="45"/>
      <c r="K15" s="46"/>
      <c r="L15" s="47"/>
      <c r="M15" s="48"/>
      <c r="N15" s="45"/>
      <c r="O15" s="45"/>
      <c r="P15" s="46"/>
      <c r="Q15" s="49"/>
      <c r="R15" s="45"/>
      <c r="S15" s="45"/>
      <c r="T15" s="50"/>
      <c r="U15" s="50"/>
      <c r="V15" s="50"/>
      <c r="W15" s="46"/>
      <c r="X15" s="48"/>
      <c r="Y15" s="45"/>
      <c r="Z15" s="45"/>
      <c r="AA15" s="45"/>
      <c r="AB15" s="46"/>
      <c r="AC15" s="48"/>
      <c r="AD15" s="45"/>
      <c r="AE15" s="45"/>
      <c r="AF15" s="46"/>
      <c r="AG15" s="51"/>
    </row>
    <row r="16" spans="2:33" x14ac:dyDescent="0.25">
      <c r="B16" s="78">
        <f t="shared" si="0"/>
        <v>0</v>
      </c>
      <c r="C16" s="52"/>
      <c r="D16" s="53"/>
      <c r="E16" s="53"/>
      <c r="F16" s="53"/>
      <c r="G16" s="53"/>
      <c r="H16" s="53"/>
      <c r="I16" s="53"/>
      <c r="J16" s="53"/>
      <c r="K16" s="54"/>
      <c r="L16" s="55"/>
      <c r="M16" s="56"/>
      <c r="N16" s="53"/>
      <c r="O16" s="53"/>
      <c r="P16" s="54"/>
      <c r="Q16" s="41"/>
      <c r="R16" s="53"/>
      <c r="S16" s="53"/>
      <c r="T16" s="57"/>
      <c r="U16" s="57"/>
      <c r="V16" s="57"/>
      <c r="W16" s="54"/>
      <c r="X16" s="56"/>
      <c r="Y16" s="53"/>
      <c r="Z16" s="53"/>
      <c r="AA16" s="53"/>
      <c r="AB16" s="54"/>
      <c r="AC16" s="56"/>
      <c r="AD16" s="53"/>
      <c r="AE16" s="53"/>
      <c r="AF16" s="54"/>
      <c r="AG16" s="58"/>
    </row>
    <row r="17" spans="2:33" x14ac:dyDescent="0.25">
      <c r="B17" s="78">
        <f t="shared" si="0"/>
        <v>0</v>
      </c>
      <c r="C17" s="44"/>
      <c r="D17" s="45"/>
      <c r="E17" s="45"/>
      <c r="F17" s="45"/>
      <c r="G17" s="45"/>
      <c r="H17" s="45"/>
      <c r="I17" s="45"/>
      <c r="J17" s="45"/>
      <c r="K17" s="46"/>
      <c r="L17" s="47"/>
      <c r="M17" s="48"/>
      <c r="N17" s="45"/>
      <c r="O17" s="45"/>
      <c r="P17" s="46"/>
      <c r="Q17" s="49"/>
      <c r="R17" s="45"/>
      <c r="S17" s="45"/>
      <c r="T17" s="50"/>
      <c r="U17" s="50"/>
      <c r="V17" s="50"/>
      <c r="W17" s="46"/>
      <c r="X17" s="48"/>
      <c r="Y17" s="45"/>
      <c r="Z17" s="45"/>
      <c r="AA17" s="45"/>
      <c r="AB17" s="46"/>
      <c r="AC17" s="48"/>
      <c r="AD17" s="45"/>
      <c r="AE17" s="45"/>
      <c r="AF17" s="46"/>
      <c r="AG17" s="51"/>
    </row>
    <row r="18" spans="2:33" x14ac:dyDescent="0.25">
      <c r="B18" s="78">
        <f t="shared" si="0"/>
        <v>0</v>
      </c>
      <c r="C18" s="52"/>
      <c r="D18" s="53"/>
      <c r="E18" s="53"/>
      <c r="F18" s="53"/>
      <c r="G18" s="53"/>
      <c r="H18" s="53"/>
      <c r="I18" s="53"/>
      <c r="J18" s="53"/>
      <c r="K18" s="54"/>
      <c r="L18" s="55"/>
      <c r="M18" s="56"/>
      <c r="N18" s="53"/>
      <c r="O18" s="53"/>
      <c r="P18" s="54"/>
      <c r="Q18" s="41"/>
      <c r="R18" s="53"/>
      <c r="S18" s="53"/>
      <c r="T18" s="57"/>
      <c r="U18" s="57"/>
      <c r="V18" s="57"/>
      <c r="W18" s="54"/>
      <c r="X18" s="56"/>
      <c r="Y18" s="53"/>
      <c r="Z18" s="53"/>
      <c r="AA18" s="53"/>
      <c r="AB18" s="54"/>
      <c r="AC18" s="56"/>
      <c r="AD18" s="53"/>
      <c r="AE18" s="53"/>
      <c r="AF18" s="54"/>
      <c r="AG18" s="58"/>
    </row>
    <row r="19" spans="2:33" x14ac:dyDescent="0.25">
      <c r="B19" s="78">
        <f t="shared" si="0"/>
        <v>0</v>
      </c>
      <c r="C19" s="44"/>
      <c r="D19" s="45"/>
      <c r="E19" s="45"/>
      <c r="F19" s="45"/>
      <c r="G19" s="45"/>
      <c r="H19" s="45"/>
      <c r="I19" s="45"/>
      <c r="J19" s="45"/>
      <c r="K19" s="46"/>
      <c r="L19" s="47"/>
      <c r="M19" s="48"/>
      <c r="N19" s="45"/>
      <c r="O19" s="45"/>
      <c r="P19" s="46"/>
      <c r="Q19" s="49"/>
      <c r="R19" s="45"/>
      <c r="S19" s="45"/>
      <c r="T19" s="50"/>
      <c r="U19" s="50"/>
      <c r="V19" s="50"/>
      <c r="W19" s="46"/>
      <c r="X19" s="48"/>
      <c r="Y19" s="45"/>
      <c r="Z19" s="45"/>
      <c r="AA19" s="45"/>
      <c r="AB19" s="46"/>
      <c r="AC19" s="48"/>
      <c r="AD19" s="45"/>
      <c r="AE19" s="45"/>
      <c r="AF19" s="46"/>
      <c r="AG19" s="51"/>
    </row>
    <row r="20" spans="2:33" x14ac:dyDescent="0.25">
      <c r="B20" s="78">
        <f t="shared" si="0"/>
        <v>0</v>
      </c>
      <c r="C20" s="52"/>
      <c r="D20" s="53"/>
      <c r="E20" s="53"/>
      <c r="F20" s="53"/>
      <c r="G20" s="53"/>
      <c r="H20" s="53"/>
      <c r="I20" s="53"/>
      <c r="J20" s="53"/>
      <c r="K20" s="54"/>
      <c r="L20" s="55"/>
      <c r="M20" s="56"/>
      <c r="N20" s="53"/>
      <c r="O20" s="53"/>
      <c r="P20" s="54"/>
      <c r="Q20" s="41"/>
      <c r="R20" s="53"/>
      <c r="S20" s="53"/>
      <c r="T20" s="57"/>
      <c r="U20" s="57"/>
      <c r="V20" s="57"/>
      <c r="W20" s="54"/>
      <c r="X20" s="56"/>
      <c r="Y20" s="53"/>
      <c r="Z20" s="53"/>
      <c r="AA20" s="53"/>
      <c r="AB20" s="54"/>
      <c r="AC20" s="56"/>
      <c r="AD20" s="53"/>
      <c r="AE20" s="53"/>
      <c r="AF20" s="54"/>
      <c r="AG20" s="58"/>
    </row>
    <row r="21" spans="2:33" x14ac:dyDescent="0.25">
      <c r="B21" s="78">
        <f t="shared" si="0"/>
        <v>0</v>
      </c>
      <c r="C21" s="44"/>
      <c r="D21" s="45"/>
      <c r="E21" s="45"/>
      <c r="F21" s="45"/>
      <c r="G21" s="45"/>
      <c r="H21" s="45"/>
      <c r="I21" s="45"/>
      <c r="J21" s="45"/>
      <c r="K21" s="46"/>
      <c r="L21" s="47"/>
      <c r="M21" s="48"/>
      <c r="N21" s="45"/>
      <c r="O21" s="45"/>
      <c r="P21" s="46"/>
      <c r="Q21" s="49"/>
      <c r="R21" s="45"/>
      <c r="S21" s="45"/>
      <c r="T21" s="50"/>
      <c r="U21" s="50"/>
      <c r="V21" s="50"/>
      <c r="W21" s="46"/>
      <c r="X21" s="48"/>
      <c r="Y21" s="45"/>
      <c r="Z21" s="45"/>
      <c r="AA21" s="45"/>
      <c r="AB21" s="46"/>
      <c r="AC21" s="48"/>
      <c r="AD21" s="45"/>
      <c r="AE21" s="45"/>
      <c r="AF21" s="46"/>
      <c r="AG21" s="51"/>
    </row>
    <row r="22" spans="2:33" x14ac:dyDescent="0.25">
      <c r="B22" s="78">
        <f t="shared" si="0"/>
        <v>0</v>
      </c>
      <c r="C22" s="52"/>
      <c r="D22" s="53"/>
      <c r="E22" s="53"/>
      <c r="F22" s="53"/>
      <c r="G22" s="53"/>
      <c r="H22" s="53"/>
      <c r="I22" s="53"/>
      <c r="J22" s="53"/>
      <c r="K22" s="54"/>
      <c r="L22" s="55"/>
      <c r="M22" s="56"/>
      <c r="N22" s="53"/>
      <c r="O22" s="53"/>
      <c r="P22" s="54"/>
      <c r="Q22" s="41"/>
      <c r="R22" s="53"/>
      <c r="S22" s="53"/>
      <c r="T22" s="57"/>
      <c r="U22" s="57"/>
      <c r="V22" s="57"/>
      <c r="W22" s="54"/>
      <c r="X22" s="56"/>
      <c r="Y22" s="53"/>
      <c r="Z22" s="53"/>
      <c r="AA22" s="53"/>
      <c r="AB22" s="54"/>
      <c r="AC22" s="56"/>
      <c r="AD22" s="53"/>
      <c r="AE22" s="53"/>
      <c r="AF22" s="54"/>
      <c r="AG22" s="58"/>
    </row>
    <row r="23" spans="2:33" x14ac:dyDescent="0.25">
      <c r="B23" s="78">
        <f t="shared" si="0"/>
        <v>0</v>
      </c>
      <c r="C23" s="44"/>
      <c r="D23" s="45"/>
      <c r="E23" s="45"/>
      <c r="F23" s="45"/>
      <c r="G23" s="45"/>
      <c r="H23" s="45"/>
      <c r="I23" s="45"/>
      <c r="J23" s="45"/>
      <c r="K23" s="46"/>
      <c r="L23" s="47"/>
      <c r="M23" s="48"/>
      <c r="N23" s="45"/>
      <c r="O23" s="45"/>
      <c r="P23" s="46"/>
      <c r="Q23" s="49"/>
      <c r="R23" s="45"/>
      <c r="S23" s="45"/>
      <c r="T23" s="50"/>
      <c r="U23" s="50"/>
      <c r="V23" s="50"/>
      <c r="W23" s="46"/>
      <c r="X23" s="48"/>
      <c r="Y23" s="45"/>
      <c r="Z23" s="45"/>
      <c r="AA23" s="45"/>
      <c r="AB23" s="46"/>
      <c r="AC23" s="48"/>
      <c r="AD23" s="45"/>
      <c r="AE23" s="45"/>
      <c r="AF23" s="46"/>
      <c r="AG23" s="51"/>
    </row>
    <row r="24" spans="2:33" x14ac:dyDescent="0.25">
      <c r="B24" s="78">
        <f t="shared" si="0"/>
        <v>0</v>
      </c>
      <c r="C24" s="52"/>
      <c r="D24" s="53"/>
      <c r="E24" s="53"/>
      <c r="F24" s="53"/>
      <c r="G24" s="53"/>
      <c r="H24" s="53"/>
      <c r="I24" s="53"/>
      <c r="J24" s="53"/>
      <c r="K24" s="54"/>
      <c r="L24" s="55"/>
      <c r="M24" s="56"/>
      <c r="N24" s="53"/>
      <c r="O24" s="53"/>
      <c r="P24" s="54"/>
      <c r="Q24" s="41"/>
      <c r="R24" s="53"/>
      <c r="S24" s="53"/>
      <c r="T24" s="57"/>
      <c r="U24" s="57"/>
      <c r="V24" s="57"/>
      <c r="W24" s="54"/>
      <c r="X24" s="56"/>
      <c r="Y24" s="53"/>
      <c r="Z24" s="53"/>
      <c r="AA24" s="53"/>
      <c r="AB24" s="54"/>
      <c r="AC24" s="56"/>
      <c r="AD24" s="53"/>
      <c r="AE24" s="53"/>
      <c r="AF24" s="54"/>
      <c r="AG24" s="58"/>
    </row>
    <row r="25" spans="2:33" x14ac:dyDescent="0.25">
      <c r="B25" s="78">
        <f t="shared" si="0"/>
        <v>0</v>
      </c>
      <c r="C25" s="44"/>
      <c r="D25" s="45"/>
      <c r="E25" s="45"/>
      <c r="F25" s="45"/>
      <c r="G25" s="45"/>
      <c r="H25" s="45"/>
      <c r="I25" s="45"/>
      <c r="J25" s="45"/>
      <c r="K25" s="46"/>
      <c r="L25" s="47"/>
      <c r="M25" s="48"/>
      <c r="N25" s="45"/>
      <c r="O25" s="45"/>
      <c r="P25" s="46"/>
      <c r="Q25" s="49"/>
      <c r="R25" s="45"/>
      <c r="S25" s="45"/>
      <c r="T25" s="50"/>
      <c r="U25" s="50"/>
      <c r="V25" s="50"/>
      <c r="W25" s="46"/>
      <c r="X25" s="48"/>
      <c r="Y25" s="45"/>
      <c r="Z25" s="45"/>
      <c r="AA25" s="45"/>
      <c r="AB25" s="46"/>
      <c r="AC25" s="48"/>
      <c r="AD25" s="45"/>
      <c r="AE25" s="45"/>
      <c r="AF25" s="46"/>
      <c r="AG25" s="51"/>
    </row>
    <row r="26" spans="2:33" x14ac:dyDescent="0.25">
      <c r="B26" s="78">
        <f t="shared" si="0"/>
        <v>0</v>
      </c>
      <c r="C26" s="52"/>
      <c r="D26" s="53"/>
      <c r="E26" s="53"/>
      <c r="F26" s="53"/>
      <c r="G26" s="53"/>
      <c r="H26" s="53"/>
      <c r="I26" s="53"/>
      <c r="J26" s="53"/>
      <c r="K26" s="54"/>
      <c r="L26" s="55"/>
      <c r="M26" s="56"/>
      <c r="N26" s="53"/>
      <c r="O26" s="53"/>
      <c r="P26" s="54"/>
      <c r="Q26" s="41"/>
      <c r="R26" s="53"/>
      <c r="S26" s="53"/>
      <c r="T26" s="57"/>
      <c r="U26" s="57"/>
      <c r="V26" s="57"/>
      <c r="W26" s="54"/>
      <c r="X26" s="56"/>
      <c r="Y26" s="53"/>
      <c r="Z26" s="53"/>
      <c r="AA26" s="53"/>
      <c r="AB26" s="54"/>
      <c r="AC26" s="56"/>
      <c r="AD26" s="53"/>
      <c r="AE26" s="53"/>
      <c r="AF26" s="54"/>
      <c r="AG26" s="58"/>
    </row>
    <row r="27" spans="2:33" x14ac:dyDescent="0.25">
      <c r="B27" s="78">
        <f t="shared" si="0"/>
        <v>0</v>
      </c>
      <c r="C27" s="44"/>
      <c r="D27" s="45"/>
      <c r="E27" s="45"/>
      <c r="F27" s="45"/>
      <c r="G27" s="45"/>
      <c r="H27" s="45"/>
      <c r="I27" s="45"/>
      <c r="J27" s="45"/>
      <c r="K27" s="46"/>
      <c r="L27" s="47"/>
      <c r="M27" s="48"/>
      <c r="N27" s="45"/>
      <c r="O27" s="45"/>
      <c r="P27" s="46"/>
      <c r="Q27" s="49"/>
      <c r="R27" s="45"/>
      <c r="S27" s="45"/>
      <c r="T27" s="50"/>
      <c r="U27" s="50"/>
      <c r="V27" s="50"/>
      <c r="W27" s="46"/>
      <c r="X27" s="48"/>
      <c r="Y27" s="45"/>
      <c r="Z27" s="45"/>
      <c r="AA27" s="45"/>
      <c r="AB27" s="46"/>
      <c r="AC27" s="48"/>
      <c r="AD27" s="45"/>
      <c r="AE27" s="45"/>
      <c r="AF27" s="46"/>
      <c r="AG27" s="51"/>
    </row>
    <row r="28" spans="2:33" x14ac:dyDescent="0.25">
      <c r="B28" s="78">
        <f t="shared" si="0"/>
        <v>0</v>
      </c>
      <c r="C28" s="52"/>
      <c r="D28" s="53"/>
      <c r="E28" s="53"/>
      <c r="F28" s="53"/>
      <c r="G28" s="53"/>
      <c r="H28" s="53"/>
      <c r="I28" s="53"/>
      <c r="J28" s="53"/>
      <c r="K28" s="54"/>
      <c r="L28" s="55"/>
      <c r="M28" s="56"/>
      <c r="N28" s="53"/>
      <c r="O28" s="53"/>
      <c r="P28" s="54"/>
      <c r="Q28" s="41"/>
      <c r="R28" s="53"/>
      <c r="S28" s="53"/>
      <c r="T28" s="57"/>
      <c r="U28" s="57"/>
      <c r="V28" s="57"/>
      <c r="W28" s="54"/>
      <c r="X28" s="56"/>
      <c r="Y28" s="53"/>
      <c r="Z28" s="53"/>
      <c r="AA28" s="53"/>
      <c r="AB28" s="54"/>
      <c r="AC28" s="56"/>
      <c r="AD28" s="53"/>
      <c r="AE28" s="53"/>
      <c r="AF28" s="54"/>
      <c r="AG28" s="58"/>
    </row>
    <row r="29" spans="2:33" x14ac:dyDescent="0.25">
      <c r="B29" s="78">
        <f t="shared" si="0"/>
        <v>0</v>
      </c>
      <c r="C29" s="44"/>
      <c r="D29" s="45"/>
      <c r="E29" s="45"/>
      <c r="F29" s="45"/>
      <c r="G29" s="45"/>
      <c r="H29" s="45"/>
      <c r="I29" s="45"/>
      <c r="J29" s="45"/>
      <c r="K29" s="46"/>
      <c r="L29" s="47"/>
      <c r="M29" s="48"/>
      <c r="N29" s="45"/>
      <c r="O29" s="45"/>
      <c r="P29" s="46"/>
      <c r="Q29" s="49"/>
      <c r="R29" s="45"/>
      <c r="S29" s="45"/>
      <c r="T29" s="50"/>
      <c r="U29" s="50"/>
      <c r="V29" s="50"/>
      <c r="W29" s="46"/>
      <c r="X29" s="48"/>
      <c r="Y29" s="45"/>
      <c r="Z29" s="45"/>
      <c r="AA29" s="45"/>
      <c r="AB29" s="46"/>
      <c r="AC29" s="48"/>
      <c r="AD29" s="45"/>
      <c r="AE29" s="45"/>
      <c r="AF29" s="46"/>
      <c r="AG29" s="51"/>
    </row>
    <row r="30" spans="2:33" x14ac:dyDescent="0.25">
      <c r="B30" s="78">
        <f t="shared" si="0"/>
        <v>0</v>
      </c>
      <c r="C30" s="52"/>
      <c r="D30" s="53"/>
      <c r="E30" s="53"/>
      <c r="F30" s="53"/>
      <c r="G30" s="53"/>
      <c r="H30" s="53"/>
      <c r="I30" s="53"/>
      <c r="J30" s="53"/>
      <c r="K30" s="54"/>
      <c r="L30" s="55"/>
      <c r="M30" s="56"/>
      <c r="N30" s="53"/>
      <c r="O30" s="53"/>
      <c r="P30" s="54"/>
      <c r="Q30" s="41"/>
      <c r="R30" s="53"/>
      <c r="S30" s="53"/>
      <c r="T30" s="57"/>
      <c r="U30" s="57"/>
      <c r="V30" s="57"/>
      <c r="W30" s="54"/>
      <c r="X30" s="56"/>
      <c r="Y30" s="53"/>
      <c r="Z30" s="53"/>
      <c r="AA30" s="53"/>
      <c r="AB30" s="54"/>
      <c r="AC30" s="56"/>
      <c r="AD30" s="53"/>
      <c r="AE30" s="53"/>
      <c r="AF30" s="54"/>
      <c r="AG30" s="58"/>
    </row>
    <row r="31" spans="2:33" x14ac:dyDescent="0.25">
      <c r="B31" s="78">
        <f t="shared" si="0"/>
        <v>0</v>
      </c>
      <c r="C31" s="44"/>
      <c r="D31" s="45"/>
      <c r="E31" s="45"/>
      <c r="F31" s="45"/>
      <c r="G31" s="45"/>
      <c r="H31" s="45"/>
      <c r="I31" s="45"/>
      <c r="J31" s="45"/>
      <c r="K31" s="46"/>
      <c r="L31" s="47"/>
      <c r="M31" s="48"/>
      <c r="N31" s="45"/>
      <c r="O31" s="45"/>
      <c r="P31" s="46"/>
      <c r="Q31" s="49"/>
      <c r="R31" s="45"/>
      <c r="S31" s="45"/>
      <c r="T31" s="50"/>
      <c r="U31" s="50"/>
      <c r="V31" s="50"/>
      <c r="W31" s="46"/>
      <c r="X31" s="48"/>
      <c r="Y31" s="45"/>
      <c r="Z31" s="45"/>
      <c r="AA31" s="45"/>
      <c r="AB31" s="46"/>
      <c r="AC31" s="48"/>
      <c r="AD31" s="45"/>
      <c r="AE31" s="45"/>
      <c r="AF31" s="46"/>
      <c r="AG31" s="51"/>
    </row>
    <row r="32" spans="2:33" x14ac:dyDescent="0.25">
      <c r="B32" s="78">
        <f t="shared" si="0"/>
        <v>0</v>
      </c>
      <c r="C32" s="52"/>
      <c r="D32" s="53"/>
      <c r="E32" s="53"/>
      <c r="F32" s="53"/>
      <c r="G32" s="53"/>
      <c r="H32" s="53"/>
      <c r="I32" s="53"/>
      <c r="J32" s="53"/>
      <c r="K32" s="54"/>
      <c r="L32" s="55"/>
      <c r="M32" s="56"/>
      <c r="N32" s="53"/>
      <c r="O32" s="53"/>
      <c r="P32" s="54"/>
      <c r="Q32" s="41"/>
      <c r="R32" s="53"/>
      <c r="S32" s="53"/>
      <c r="T32" s="57"/>
      <c r="U32" s="57"/>
      <c r="V32" s="57"/>
      <c r="W32" s="54"/>
      <c r="X32" s="56"/>
      <c r="Y32" s="53"/>
      <c r="Z32" s="53"/>
      <c r="AA32" s="53"/>
      <c r="AB32" s="54"/>
      <c r="AC32" s="56"/>
      <c r="AD32" s="53"/>
      <c r="AE32" s="53"/>
      <c r="AF32" s="54"/>
      <c r="AG32" s="58"/>
    </row>
    <row r="33" spans="2:33" x14ac:dyDescent="0.25">
      <c r="B33" s="78">
        <f t="shared" si="0"/>
        <v>0</v>
      </c>
      <c r="C33" s="44"/>
      <c r="D33" s="45"/>
      <c r="E33" s="45"/>
      <c r="F33" s="45"/>
      <c r="G33" s="45"/>
      <c r="H33" s="45"/>
      <c r="I33" s="45"/>
      <c r="J33" s="45"/>
      <c r="K33" s="46"/>
      <c r="L33" s="47"/>
      <c r="M33" s="48"/>
      <c r="N33" s="45"/>
      <c r="O33" s="45"/>
      <c r="P33" s="46"/>
      <c r="Q33" s="49"/>
      <c r="R33" s="45"/>
      <c r="S33" s="45"/>
      <c r="T33" s="50"/>
      <c r="U33" s="50"/>
      <c r="V33" s="50"/>
      <c r="W33" s="46"/>
      <c r="X33" s="48"/>
      <c r="Y33" s="45"/>
      <c r="Z33" s="45"/>
      <c r="AA33" s="45"/>
      <c r="AB33" s="46"/>
      <c r="AC33" s="48"/>
      <c r="AD33" s="45"/>
      <c r="AE33" s="45"/>
      <c r="AF33" s="46"/>
      <c r="AG33" s="51"/>
    </row>
    <row r="34" spans="2:33" x14ac:dyDescent="0.25">
      <c r="B34" s="78">
        <f t="shared" si="0"/>
        <v>0</v>
      </c>
      <c r="C34" s="52"/>
      <c r="D34" s="53"/>
      <c r="E34" s="53"/>
      <c r="F34" s="53"/>
      <c r="G34" s="53"/>
      <c r="H34" s="53"/>
      <c r="I34" s="53"/>
      <c r="J34" s="53"/>
      <c r="K34" s="54"/>
      <c r="L34" s="55"/>
      <c r="M34" s="56"/>
      <c r="N34" s="53"/>
      <c r="O34" s="53"/>
      <c r="P34" s="54"/>
      <c r="Q34" s="41"/>
      <c r="R34" s="53"/>
      <c r="S34" s="53"/>
      <c r="T34" s="57"/>
      <c r="U34" s="57"/>
      <c r="V34" s="57"/>
      <c r="W34" s="54"/>
      <c r="X34" s="56"/>
      <c r="Y34" s="53"/>
      <c r="Z34" s="53"/>
      <c r="AA34" s="53"/>
      <c r="AB34" s="54"/>
      <c r="AC34" s="56"/>
      <c r="AD34" s="53"/>
      <c r="AE34" s="53"/>
      <c r="AF34" s="54"/>
      <c r="AG34" s="58"/>
    </row>
    <row r="35" spans="2:33" x14ac:dyDescent="0.25">
      <c r="B35" s="78">
        <f t="shared" si="0"/>
        <v>0</v>
      </c>
      <c r="C35" s="44"/>
      <c r="D35" s="45"/>
      <c r="E35" s="45"/>
      <c r="F35" s="45"/>
      <c r="G35" s="45"/>
      <c r="H35" s="45"/>
      <c r="I35" s="45"/>
      <c r="J35" s="45"/>
      <c r="K35" s="46"/>
      <c r="L35" s="47"/>
      <c r="M35" s="48"/>
      <c r="N35" s="45"/>
      <c r="O35" s="45"/>
      <c r="P35" s="46"/>
      <c r="Q35" s="49"/>
      <c r="R35" s="45"/>
      <c r="S35" s="45"/>
      <c r="T35" s="50"/>
      <c r="U35" s="50"/>
      <c r="V35" s="50"/>
      <c r="W35" s="46"/>
      <c r="X35" s="48"/>
      <c r="Y35" s="45"/>
      <c r="Z35" s="45"/>
      <c r="AA35" s="45"/>
      <c r="AB35" s="46"/>
      <c r="AC35" s="48"/>
      <c r="AD35" s="45"/>
      <c r="AE35" s="45"/>
      <c r="AF35" s="46"/>
      <c r="AG35" s="51"/>
    </row>
    <row r="36" spans="2:33" x14ac:dyDescent="0.25">
      <c r="B36" s="78">
        <f t="shared" si="0"/>
        <v>0</v>
      </c>
      <c r="C36" s="52"/>
      <c r="D36" s="53"/>
      <c r="E36" s="53"/>
      <c r="F36" s="53"/>
      <c r="G36" s="53"/>
      <c r="H36" s="53"/>
      <c r="I36" s="53"/>
      <c r="J36" s="53"/>
      <c r="K36" s="54"/>
      <c r="L36" s="55"/>
      <c r="M36" s="56"/>
      <c r="N36" s="53"/>
      <c r="O36" s="53"/>
      <c r="P36" s="54"/>
      <c r="Q36" s="41"/>
      <c r="R36" s="53"/>
      <c r="S36" s="53"/>
      <c r="T36" s="57"/>
      <c r="U36" s="57"/>
      <c r="V36" s="57"/>
      <c r="W36" s="54"/>
      <c r="X36" s="56"/>
      <c r="Y36" s="53"/>
      <c r="Z36" s="53"/>
      <c r="AA36" s="53"/>
      <c r="AB36" s="54"/>
      <c r="AC36" s="56"/>
      <c r="AD36" s="53"/>
      <c r="AE36" s="53"/>
      <c r="AF36" s="54"/>
      <c r="AG36" s="58"/>
    </row>
    <row r="37" spans="2:33" x14ac:dyDescent="0.25">
      <c r="B37" s="78">
        <f t="shared" si="0"/>
        <v>0</v>
      </c>
      <c r="C37" s="44"/>
      <c r="D37" s="45"/>
      <c r="E37" s="45"/>
      <c r="F37" s="45"/>
      <c r="G37" s="45"/>
      <c r="H37" s="45"/>
      <c r="I37" s="45"/>
      <c r="J37" s="45"/>
      <c r="K37" s="46"/>
      <c r="L37" s="47"/>
      <c r="M37" s="48"/>
      <c r="N37" s="45"/>
      <c r="O37" s="45"/>
      <c r="P37" s="46"/>
      <c r="Q37" s="49"/>
      <c r="R37" s="45"/>
      <c r="S37" s="45"/>
      <c r="T37" s="50"/>
      <c r="U37" s="50"/>
      <c r="V37" s="50"/>
      <c r="W37" s="46"/>
      <c r="X37" s="48"/>
      <c r="Y37" s="45"/>
      <c r="Z37" s="45"/>
      <c r="AA37" s="45"/>
      <c r="AB37" s="46"/>
      <c r="AC37" s="48"/>
      <c r="AD37" s="45"/>
      <c r="AE37" s="45"/>
      <c r="AF37" s="46"/>
      <c r="AG37" s="51"/>
    </row>
    <row r="38" spans="2:33" x14ac:dyDescent="0.25">
      <c r="B38" s="78">
        <f t="shared" si="0"/>
        <v>0</v>
      </c>
      <c r="C38" s="52"/>
      <c r="D38" s="53"/>
      <c r="E38" s="53"/>
      <c r="F38" s="53"/>
      <c r="G38" s="53"/>
      <c r="H38" s="53"/>
      <c r="I38" s="53"/>
      <c r="J38" s="53"/>
      <c r="K38" s="54"/>
      <c r="L38" s="55"/>
      <c r="M38" s="56"/>
      <c r="N38" s="53"/>
      <c r="O38" s="53"/>
      <c r="P38" s="54"/>
      <c r="Q38" s="41"/>
      <c r="R38" s="53"/>
      <c r="S38" s="53"/>
      <c r="T38" s="57"/>
      <c r="U38" s="57"/>
      <c r="V38" s="57"/>
      <c r="W38" s="54"/>
      <c r="X38" s="56"/>
      <c r="Y38" s="53"/>
      <c r="Z38" s="53"/>
      <c r="AA38" s="53"/>
      <c r="AB38" s="54"/>
      <c r="AC38" s="56"/>
      <c r="AD38" s="53"/>
      <c r="AE38" s="53"/>
      <c r="AF38" s="54"/>
      <c r="AG38" s="58"/>
    </row>
    <row r="39" spans="2:33" x14ac:dyDescent="0.25">
      <c r="B39" s="78">
        <f t="shared" si="0"/>
        <v>0</v>
      </c>
      <c r="C39" s="44"/>
      <c r="D39" s="45"/>
      <c r="E39" s="45"/>
      <c r="F39" s="45"/>
      <c r="G39" s="45"/>
      <c r="H39" s="45"/>
      <c r="I39" s="45"/>
      <c r="J39" s="45"/>
      <c r="K39" s="46"/>
      <c r="L39" s="47"/>
      <c r="M39" s="48"/>
      <c r="N39" s="45"/>
      <c r="O39" s="45"/>
      <c r="P39" s="46"/>
      <c r="Q39" s="49"/>
      <c r="R39" s="45"/>
      <c r="S39" s="45"/>
      <c r="T39" s="50"/>
      <c r="U39" s="50"/>
      <c r="V39" s="50"/>
      <c r="W39" s="46"/>
      <c r="X39" s="48"/>
      <c r="Y39" s="45"/>
      <c r="Z39" s="45"/>
      <c r="AA39" s="45"/>
      <c r="AB39" s="46"/>
      <c r="AC39" s="48"/>
      <c r="AD39" s="45"/>
      <c r="AE39" s="45"/>
      <c r="AF39" s="46"/>
      <c r="AG39" s="51"/>
    </row>
    <row r="40" spans="2:33" x14ac:dyDescent="0.25">
      <c r="B40" s="78">
        <f t="shared" si="0"/>
        <v>0</v>
      </c>
      <c r="C40" s="52"/>
      <c r="D40" s="53"/>
      <c r="E40" s="53"/>
      <c r="F40" s="53"/>
      <c r="G40" s="53"/>
      <c r="H40" s="53"/>
      <c r="I40" s="53"/>
      <c r="J40" s="53"/>
      <c r="K40" s="54"/>
      <c r="L40" s="55"/>
      <c r="M40" s="56"/>
      <c r="N40" s="53"/>
      <c r="O40" s="53"/>
      <c r="P40" s="54"/>
      <c r="Q40" s="41"/>
      <c r="R40" s="53"/>
      <c r="S40" s="53"/>
      <c r="T40" s="57"/>
      <c r="U40" s="57"/>
      <c r="V40" s="57"/>
      <c r="W40" s="54"/>
      <c r="X40" s="56"/>
      <c r="Y40" s="53"/>
      <c r="Z40" s="53"/>
      <c r="AA40" s="53"/>
      <c r="AB40" s="54"/>
      <c r="AC40" s="56"/>
      <c r="AD40" s="53"/>
      <c r="AE40" s="53"/>
      <c r="AF40" s="54"/>
      <c r="AG40" s="58"/>
    </row>
    <row r="41" spans="2:33" x14ac:dyDescent="0.25">
      <c r="B41" s="78">
        <f t="shared" si="0"/>
        <v>0</v>
      </c>
      <c r="C41" s="44"/>
      <c r="D41" s="45"/>
      <c r="E41" s="45"/>
      <c r="F41" s="45"/>
      <c r="G41" s="45"/>
      <c r="H41" s="45"/>
      <c r="I41" s="45"/>
      <c r="J41" s="45"/>
      <c r="K41" s="46"/>
      <c r="L41" s="47"/>
      <c r="M41" s="48"/>
      <c r="N41" s="45"/>
      <c r="O41" s="45"/>
      <c r="P41" s="46"/>
      <c r="Q41" s="49"/>
      <c r="R41" s="45"/>
      <c r="S41" s="45"/>
      <c r="T41" s="50"/>
      <c r="U41" s="50"/>
      <c r="V41" s="50"/>
      <c r="W41" s="46"/>
      <c r="X41" s="48"/>
      <c r="Y41" s="45"/>
      <c r="Z41" s="45"/>
      <c r="AA41" s="45"/>
      <c r="AB41" s="46"/>
      <c r="AC41" s="48"/>
      <c r="AD41" s="45"/>
      <c r="AE41" s="45"/>
      <c r="AF41" s="46"/>
      <c r="AG41" s="51"/>
    </row>
    <row r="42" spans="2:33" x14ac:dyDescent="0.25">
      <c r="B42" s="78">
        <f t="shared" si="0"/>
        <v>0</v>
      </c>
      <c r="C42" s="52"/>
      <c r="D42" s="53"/>
      <c r="E42" s="53"/>
      <c r="F42" s="53"/>
      <c r="G42" s="53"/>
      <c r="H42" s="53"/>
      <c r="I42" s="53"/>
      <c r="J42" s="53"/>
      <c r="K42" s="54"/>
      <c r="L42" s="55"/>
      <c r="M42" s="56"/>
      <c r="N42" s="53"/>
      <c r="O42" s="53"/>
      <c r="P42" s="54"/>
      <c r="Q42" s="41"/>
      <c r="R42" s="53"/>
      <c r="S42" s="53"/>
      <c r="T42" s="57"/>
      <c r="U42" s="57"/>
      <c r="V42" s="57"/>
      <c r="W42" s="54"/>
      <c r="X42" s="56"/>
      <c r="Y42" s="53"/>
      <c r="Z42" s="53"/>
      <c r="AA42" s="53"/>
      <c r="AB42" s="54"/>
      <c r="AC42" s="56"/>
      <c r="AD42" s="53"/>
      <c r="AE42" s="53"/>
      <c r="AF42" s="54"/>
      <c r="AG42" s="58"/>
    </row>
    <row r="43" spans="2:33" x14ac:dyDescent="0.25">
      <c r="B43" s="78">
        <f t="shared" si="0"/>
        <v>0</v>
      </c>
      <c r="C43" s="44"/>
      <c r="D43" s="45"/>
      <c r="E43" s="45"/>
      <c r="F43" s="45"/>
      <c r="G43" s="45"/>
      <c r="H43" s="45"/>
      <c r="I43" s="45"/>
      <c r="J43" s="45"/>
      <c r="K43" s="46"/>
      <c r="L43" s="47"/>
      <c r="M43" s="48"/>
      <c r="N43" s="45"/>
      <c r="O43" s="45"/>
      <c r="P43" s="46"/>
      <c r="Q43" s="49"/>
      <c r="R43" s="45"/>
      <c r="S43" s="45"/>
      <c r="T43" s="50"/>
      <c r="U43" s="50"/>
      <c r="V43" s="50"/>
      <c r="W43" s="46"/>
      <c r="X43" s="48"/>
      <c r="Y43" s="45"/>
      <c r="Z43" s="45"/>
      <c r="AA43" s="45"/>
      <c r="AB43" s="46"/>
      <c r="AC43" s="48"/>
      <c r="AD43" s="45"/>
      <c r="AE43" s="45"/>
      <c r="AF43" s="46"/>
      <c r="AG43" s="51"/>
    </row>
    <row r="44" spans="2:33" x14ac:dyDescent="0.25">
      <c r="B44" s="78">
        <f t="shared" si="0"/>
        <v>0</v>
      </c>
      <c r="C44" s="52"/>
      <c r="D44" s="53"/>
      <c r="E44" s="53"/>
      <c r="F44" s="53"/>
      <c r="G44" s="53"/>
      <c r="H44" s="53"/>
      <c r="I44" s="53"/>
      <c r="J44" s="53"/>
      <c r="K44" s="54"/>
      <c r="L44" s="55"/>
      <c r="M44" s="56"/>
      <c r="N44" s="53"/>
      <c r="O44" s="53"/>
      <c r="P44" s="54"/>
      <c r="Q44" s="41"/>
      <c r="R44" s="53"/>
      <c r="S44" s="53"/>
      <c r="T44" s="57"/>
      <c r="U44" s="57"/>
      <c r="V44" s="57"/>
      <c r="W44" s="54"/>
      <c r="X44" s="56"/>
      <c r="Y44" s="53"/>
      <c r="Z44" s="53"/>
      <c r="AA44" s="53"/>
      <c r="AB44" s="54"/>
      <c r="AC44" s="56"/>
      <c r="AD44" s="53"/>
      <c r="AE44" s="53"/>
      <c r="AF44" s="54"/>
      <c r="AG44" s="58"/>
    </row>
    <row r="45" spans="2:33" x14ac:dyDescent="0.25">
      <c r="B45" s="78">
        <f t="shared" si="0"/>
        <v>0</v>
      </c>
      <c r="C45" s="44"/>
      <c r="D45" s="45"/>
      <c r="E45" s="45"/>
      <c r="F45" s="45"/>
      <c r="G45" s="45"/>
      <c r="H45" s="45"/>
      <c r="I45" s="45"/>
      <c r="J45" s="45"/>
      <c r="K45" s="46"/>
      <c r="L45" s="47"/>
      <c r="M45" s="48"/>
      <c r="N45" s="45"/>
      <c r="O45" s="45"/>
      <c r="P45" s="46"/>
      <c r="Q45" s="49"/>
      <c r="R45" s="45"/>
      <c r="S45" s="45"/>
      <c r="T45" s="50"/>
      <c r="U45" s="50"/>
      <c r="V45" s="50"/>
      <c r="W45" s="46"/>
      <c r="X45" s="48"/>
      <c r="Y45" s="45"/>
      <c r="Z45" s="45"/>
      <c r="AA45" s="45"/>
      <c r="AB45" s="46"/>
      <c r="AC45" s="48"/>
      <c r="AD45" s="45"/>
      <c r="AE45" s="45"/>
      <c r="AF45" s="46"/>
      <c r="AG45" s="51"/>
    </row>
    <row r="46" spans="2:33" x14ac:dyDescent="0.25">
      <c r="B46" s="78">
        <f t="shared" si="0"/>
        <v>0</v>
      </c>
      <c r="C46" s="52"/>
      <c r="D46" s="53"/>
      <c r="E46" s="53"/>
      <c r="F46" s="53"/>
      <c r="G46" s="53"/>
      <c r="H46" s="53"/>
      <c r="I46" s="53"/>
      <c r="J46" s="53"/>
      <c r="K46" s="54"/>
      <c r="L46" s="55"/>
      <c r="M46" s="56"/>
      <c r="N46" s="53"/>
      <c r="O46" s="53"/>
      <c r="P46" s="54"/>
      <c r="Q46" s="41"/>
      <c r="R46" s="53"/>
      <c r="S46" s="53"/>
      <c r="T46" s="57"/>
      <c r="U46" s="57"/>
      <c r="V46" s="57"/>
      <c r="W46" s="54"/>
      <c r="X46" s="56"/>
      <c r="Y46" s="53"/>
      <c r="Z46" s="53"/>
      <c r="AA46" s="53"/>
      <c r="AB46" s="54"/>
      <c r="AC46" s="56"/>
      <c r="AD46" s="53"/>
      <c r="AE46" s="53"/>
      <c r="AF46" s="54"/>
      <c r="AG46" s="58"/>
    </row>
    <row r="47" spans="2:33" x14ac:dyDescent="0.25">
      <c r="B47" s="78">
        <f t="shared" si="0"/>
        <v>0</v>
      </c>
      <c r="C47" s="44"/>
      <c r="D47" s="45"/>
      <c r="E47" s="45"/>
      <c r="F47" s="45"/>
      <c r="G47" s="45"/>
      <c r="H47" s="45"/>
      <c r="I47" s="45"/>
      <c r="J47" s="45"/>
      <c r="K47" s="46"/>
      <c r="L47" s="47"/>
      <c r="M47" s="48"/>
      <c r="N47" s="45"/>
      <c r="O47" s="45"/>
      <c r="P47" s="46"/>
      <c r="Q47" s="49"/>
      <c r="R47" s="45"/>
      <c r="S47" s="45"/>
      <c r="T47" s="50"/>
      <c r="U47" s="50"/>
      <c r="V47" s="50"/>
      <c r="W47" s="46"/>
      <c r="X47" s="48"/>
      <c r="Y47" s="45"/>
      <c r="Z47" s="45"/>
      <c r="AA47" s="45"/>
      <c r="AB47" s="46"/>
      <c r="AC47" s="48"/>
      <c r="AD47" s="45"/>
      <c r="AE47" s="45"/>
      <c r="AF47" s="46"/>
      <c r="AG47" s="51"/>
    </row>
    <row r="48" spans="2:33" x14ac:dyDescent="0.25">
      <c r="B48" s="78">
        <f t="shared" si="0"/>
        <v>0</v>
      </c>
      <c r="C48" s="52"/>
      <c r="D48" s="53"/>
      <c r="E48" s="53"/>
      <c r="F48" s="53"/>
      <c r="G48" s="53"/>
      <c r="H48" s="53"/>
      <c r="I48" s="53"/>
      <c r="J48" s="53"/>
      <c r="K48" s="54"/>
      <c r="L48" s="55"/>
      <c r="M48" s="56"/>
      <c r="N48" s="53"/>
      <c r="O48" s="53"/>
      <c r="P48" s="54"/>
      <c r="Q48" s="41"/>
      <c r="R48" s="53"/>
      <c r="S48" s="53"/>
      <c r="T48" s="57"/>
      <c r="U48" s="57"/>
      <c r="V48" s="57"/>
      <c r="W48" s="54"/>
      <c r="X48" s="56"/>
      <c r="Y48" s="53"/>
      <c r="Z48" s="53"/>
      <c r="AA48" s="53"/>
      <c r="AB48" s="54"/>
      <c r="AC48" s="56"/>
      <c r="AD48" s="53"/>
      <c r="AE48" s="53"/>
      <c r="AF48" s="54"/>
      <c r="AG48" s="58"/>
    </row>
    <row r="49" spans="2:33" x14ac:dyDescent="0.25">
      <c r="B49" s="78">
        <f t="shared" si="0"/>
        <v>0</v>
      </c>
      <c r="C49" s="44"/>
      <c r="D49" s="45"/>
      <c r="E49" s="45"/>
      <c r="F49" s="45"/>
      <c r="G49" s="45"/>
      <c r="H49" s="45"/>
      <c r="I49" s="45"/>
      <c r="J49" s="45"/>
      <c r="K49" s="46"/>
      <c r="L49" s="47"/>
      <c r="M49" s="48"/>
      <c r="N49" s="45"/>
      <c r="O49" s="45"/>
      <c r="P49" s="46"/>
      <c r="Q49" s="49"/>
      <c r="R49" s="45"/>
      <c r="S49" s="45"/>
      <c r="T49" s="50"/>
      <c r="U49" s="50"/>
      <c r="V49" s="50"/>
      <c r="W49" s="46"/>
      <c r="X49" s="48"/>
      <c r="Y49" s="45"/>
      <c r="Z49" s="45"/>
      <c r="AA49" s="45"/>
      <c r="AB49" s="46"/>
      <c r="AC49" s="48"/>
      <c r="AD49" s="45"/>
      <c r="AE49" s="45"/>
      <c r="AF49" s="46"/>
      <c r="AG49" s="51"/>
    </row>
    <row r="50" spans="2:33" x14ac:dyDescent="0.25">
      <c r="B50" s="78">
        <f t="shared" si="0"/>
        <v>0</v>
      </c>
      <c r="C50" s="52"/>
      <c r="D50" s="53"/>
      <c r="E50" s="53"/>
      <c r="F50" s="53"/>
      <c r="G50" s="53"/>
      <c r="H50" s="53"/>
      <c r="I50" s="53"/>
      <c r="J50" s="53"/>
      <c r="K50" s="54"/>
      <c r="L50" s="55"/>
      <c r="M50" s="56"/>
      <c r="N50" s="53"/>
      <c r="O50" s="53"/>
      <c r="P50" s="54"/>
      <c r="Q50" s="41"/>
      <c r="R50" s="53"/>
      <c r="S50" s="53"/>
      <c r="T50" s="57"/>
      <c r="U50" s="57"/>
      <c r="V50" s="57"/>
      <c r="W50" s="54"/>
      <c r="X50" s="56"/>
      <c r="Y50" s="53"/>
      <c r="Z50" s="53"/>
      <c r="AA50" s="53"/>
      <c r="AB50" s="54"/>
      <c r="AC50" s="56"/>
      <c r="AD50" s="53"/>
      <c r="AE50" s="53"/>
      <c r="AF50" s="54"/>
      <c r="AG50" s="58"/>
    </row>
    <row r="51" spans="2:33" x14ac:dyDescent="0.25">
      <c r="B51" s="78">
        <f t="shared" si="0"/>
        <v>0</v>
      </c>
      <c r="C51" s="44"/>
      <c r="D51" s="45"/>
      <c r="E51" s="45"/>
      <c r="F51" s="45"/>
      <c r="G51" s="45"/>
      <c r="H51" s="45"/>
      <c r="I51" s="45"/>
      <c r="J51" s="45"/>
      <c r="K51" s="46"/>
      <c r="L51" s="47"/>
      <c r="M51" s="48"/>
      <c r="N51" s="45"/>
      <c r="O51" s="45"/>
      <c r="P51" s="46"/>
      <c r="Q51" s="49"/>
      <c r="R51" s="45"/>
      <c r="S51" s="45"/>
      <c r="T51" s="50"/>
      <c r="U51" s="50"/>
      <c r="V51" s="50"/>
      <c r="W51" s="46"/>
      <c r="X51" s="48"/>
      <c r="Y51" s="45"/>
      <c r="Z51" s="45"/>
      <c r="AA51" s="45"/>
      <c r="AB51" s="46"/>
      <c r="AC51" s="48"/>
      <c r="AD51" s="45"/>
      <c r="AE51" s="45"/>
      <c r="AF51" s="46"/>
      <c r="AG51" s="51"/>
    </row>
    <row r="52" spans="2:33" x14ac:dyDescent="0.25">
      <c r="B52" s="78">
        <f t="shared" si="0"/>
        <v>0</v>
      </c>
      <c r="C52" s="52"/>
      <c r="D52" s="53"/>
      <c r="E52" s="53"/>
      <c r="F52" s="53"/>
      <c r="G52" s="53"/>
      <c r="H52" s="53"/>
      <c r="I52" s="53"/>
      <c r="J52" s="53"/>
      <c r="K52" s="54"/>
      <c r="L52" s="55"/>
      <c r="M52" s="56"/>
      <c r="N52" s="53"/>
      <c r="O52" s="53"/>
      <c r="P52" s="54"/>
      <c r="Q52" s="41"/>
      <c r="R52" s="53"/>
      <c r="S52" s="53"/>
      <c r="T52" s="57"/>
      <c r="U52" s="57"/>
      <c r="V52" s="57"/>
      <c r="W52" s="54"/>
      <c r="X52" s="56"/>
      <c r="Y52" s="53"/>
      <c r="Z52" s="53"/>
      <c r="AA52" s="53"/>
      <c r="AB52" s="54"/>
      <c r="AC52" s="56"/>
      <c r="AD52" s="53"/>
      <c r="AE52" s="53"/>
      <c r="AF52" s="54"/>
      <c r="AG52" s="58"/>
    </row>
    <row r="53" spans="2:33" x14ac:dyDescent="0.25">
      <c r="B53" s="78">
        <f t="shared" si="0"/>
        <v>0</v>
      </c>
      <c r="C53" s="44"/>
      <c r="D53" s="45"/>
      <c r="E53" s="45"/>
      <c r="F53" s="45"/>
      <c r="G53" s="45"/>
      <c r="H53" s="45"/>
      <c r="I53" s="45"/>
      <c r="J53" s="45"/>
      <c r="K53" s="46"/>
      <c r="L53" s="47"/>
      <c r="M53" s="48"/>
      <c r="N53" s="45"/>
      <c r="O53" s="45"/>
      <c r="P53" s="46"/>
      <c r="Q53" s="49"/>
      <c r="R53" s="45"/>
      <c r="S53" s="45"/>
      <c r="T53" s="50"/>
      <c r="U53" s="50"/>
      <c r="V53" s="50"/>
      <c r="W53" s="46"/>
      <c r="X53" s="48"/>
      <c r="Y53" s="45"/>
      <c r="Z53" s="45"/>
      <c r="AA53" s="45"/>
      <c r="AB53" s="46"/>
      <c r="AC53" s="48"/>
      <c r="AD53" s="45"/>
      <c r="AE53" s="45"/>
      <c r="AF53" s="46"/>
      <c r="AG53" s="51"/>
    </row>
    <row r="54" spans="2:33" x14ac:dyDescent="0.25">
      <c r="B54" s="78">
        <f t="shared" si="0"/>
        <v>0</v>
      </c>
      <c r="C54" s="52"/>
      <c r="D54" s="53"/>
      <c r="E54" s="53"/>
      <c r="F54" s="53"/>
      <c r="G54" s="53"/>
      <c r="H54" s="53"/>
      <c r="I54" s="53"/>
      <c r="J54" s="53"/>
      <c r="K54" s="54"/>
      <c r="L54" s="55"/>
      <c r="M54" s="56"/>
      <c r="N54" s="53"/>
      <c r="O54" s="53"/>
      <c r="P54" s="54"/>
      <c r="Q54" s="41"/>
      <c r="R54" s="53"/>
      <c r="S54" s="53"/>
      <c r="T54" s="57"/>
      <c r="U54" s="57"/>
      <c r="V54" s="57"/>
      <c r="W54" s="54"/>
      <c r="X54" s="56"/>
      <c r="Y54" s="53"/>
      <c r="Z54" s="53"/>
      <c r="AA54" s="53"/>
      <c r="AB54" s="54"/>
      <c r="AC54" s="56"/>
      <c r="AD54" s="53"/>
      <c r="AE54" s="53"/>
      <c r="AF54" s="54"/>
      <c r="AG54" s="58"/>
    </row>
    <row r="55" spans="2:33" x14ac:dyDescent="0.25">
      <c r="B55" s="78">
        <f t="shared" si="0"/>
        <v>0</v>
      </c>
      <c r="C55" s="44"/>
      <c r="D55" s="45"/>
      <c r="E55" s="45"/>
      <c r="F55" s="45"/>
      <c r="G55" s="45"/>
      <c r="H55" s="45"/>
      <c r="I55" s="45"/>
      <c r="J55" s="45"/>
      <c r="K55" s="46"/>
      <c r="L55" s="47"/>
      <c r="M55" s="48"/>
      <c r="N55" s="45"/>
      <c r="O55" s="45"/>
      <c r="P55" s="46"/>
      <c r="Q55" s="49"/>
      <c r="R55" s="45"/>
      <c r="S55" s="45"/>
      <c r="T55" s="50"/>
      <c r="U55" s="50"/>
      <c r="V55" s="50"/>
      <c r="W55" s="46"/>
      <c r="X55" s="48"/>
      <c r="Y55" s="45"/>
      <c r="Z55" s="45"/>
      <c r="AA55" s="45"/>
      <c r="AB55" s="46"/>
      <c r="AC55" s="48"/>
      <c r="AD55" s="45"/>
      <c r="AE55" s="45"/>
      <c r="AF55" s="46"/>
      <c r="AG55" s="51"/>
    </row>
    <row r="56" spans="2:33" x14ac:dyDescent="0.25">
      <c r="B56" s="78">
        <f t="shared" si="0"/>
        <v>0</v>
      </c>
      <c r="C56" s="52"/>
      <c r="D56" s="53"/>
      <c r="E56" s="53"/>
      <c r="F56" s="53"/>
      <c r="G56" s="53"/>
      <c r="H56" s="53"/>
      <c r="I56" s="53"/>
      <c r="J56" s="53"/>
      <c r="K56" s="54"/>
      <c r="L56" s="55"/>
      <c r="M56" s="56"/>
      <c r="N56" s="53"/>
      <c r="O56" s="53"/>
      <c r="P56" s="54"/>
      <c r="Q56" s="41"/>
      <c r="R56" s="53"/>
      <c r="S56" s="53"/>
      <c r="T56" s="57"/>
      <c r="U56" s="57"/>
      <c r="V56" s="57"/>
      <c r="W56" s="54"/>
      <c r="X56" s="56"/>
      <c r="Y56" s="53"/>
      <c r="Z56" s="53"/>
      <c r="AA56" s="53"/>
      <c r="AB56" s="54"/>
      <c r="AC56" s="56"/>
      <c r="AD56" s="53"/>
      <c r="AE56" s="53"/>
      <c r="AF56" s="54"/>
      <c r="AG56" s="58"/>
    </row>
    <row r="57" spans="2:33" x14ac:dyDescent="0.25">
      <c r="B57" s="78">
        <f t="shared" si="0"/>
        <v>0</v>
      </c>
      <c r="C57" s="44"/>
      <c r="D57" s="45"/>
      <c r="E57" s="45"/>
      <c r="F57" s="45"/>
      <c r="G57" s="45"/>
      <c r="H57" s="45"/>
      <c r="I57" s="45"/>
      <c r="J57" s="45"/>
      <c r="K57" s="46"/>
      <c r="L57" s="47"/>
      <c r="M57" s="48"/>
      <c r="N57" s="45"/>
      <c r="O57" s="45"/>
      <c r="P57" s="46"/>
      <c r="Q57" s="49"/>
      <c r="R57" s="45"/>
      <c r="S57" s="45"/>
      <c r="T57" s="50"/>
      <c r="U57" s="50"/>
      <c r="V57" s="50"/>
      <c r="W57" s="46"/>
      <c r="X57" s="48"/>
      <c r="Y57" s="45"/>
      <c r="Z57" s="45"/>
      <c r="AA57" s="45"/>
      <c r="AB57" s="46"/>
      <c r="AC57" s="48"/>
      <c r="AD57" s="45"/>
      <c r="AE57" s="45"/>
      <c r="AF57" s="46"/>
      <c r="AG57" s="51"/>
    </row>
    <row r="58" spans="2:33" x14ac:dyDescent="0.25">
      <c r="B58" s="78">
        <f t="shared" si="0"/>
        <v>0</v>
      </c>
      <c r="C58" s="52"/>
      <c r="D58" s="53"/>
      <c r="E58" s="53"/>
      <c r="F58" s="53"/>
      <c r="G58" s="53"/>
      <c r="H58" s="53"/>
      <c r="I58" s="53"/>
      <c r="J58" s="53"/>
      <c r="K58" s="54"/>
      <c r="L58" s="55"/>
      <c r="M58" s="56"/>
      <c r="N58" s="53"/>
      <c r="O58" s="53"/>
      <c r="P58" s="54"/>
      <c r="Q58" s="41"/>
      <c r="R58" s="53"/>
      <c r="S58" s="53"/>
      <c r="T58" s="57"/>
      <c r="U58" s="57"/>
      <c r="V58" s="57"/>
      <c r="W58" s="54"/>
      <c r="X58" s="56"/>
      <c r="Y58" s="53"/>
      <c r="Z58" s="53"/>
      <c r="AA58" s="53"/>
      <c r="AB58" s="54"/>
      <c r="AC58" s="56"/>
      <c r="AD58" s="53"/>
      <c r="AE58" s="53"/>
      <c r="AF58" s="54"/>
      <c r="AG58" s="58"/>
    </row>
    <row r="59" spans="2:33" x14ac:dyDescent="0.25">
      <c r="B59" s="78">
        <f t="shared" si="0"/>
        <v>0</v>
      </c>
      <c r="C59" s="44"/>
      <c r="D59" s="45"/>
      <c r="E59" s="45"/>
      <c r="F59" s="45"/>
      <c r="G59" s="45"/>
      <c r="H59" s="45"/>
      <c r="I59" s="45"/>
      <c r="J59" s="45"/>
      <c r="K59" s="46"/>
      <c r="L59" s="47"/>
      <c r="M59" s="48"/>
      <c r="N59" s="45"/>
      <c r="O59" s="45"/>
      <c r="P59" s="46"/>
      <c r="Q59" s="49"/>
      <c r="R59" s="45"/>
      <c r="S59" s="45"/>
      <c r="T59" s="50"/>
      <c r="U59" s="50"/>
      <c r="V59" s="50"/>
      <c r="W59" s="46"/>
      <c r="X59" s="48"/>
      <c r="Y59" s="45"/>
      <c r="Z59" s="45"/>
      <c r="AA59" s="45"/>
      <c r="AB59" s="46"/>
      <c r="AC59" s="48"/>
      <c r="AD59" s="45"/>
      <c r="AE59" s="45"/>
      <c r="AF59" s="46"/>
      <c r="AG59" s="59"/>
    </row>
    <row r="60" spans="2:33" x14ac:dyDescent="0.25">
      <c r="B60" s="78">
        <f t="shared" si="0"/>
        <v>0</v>
      </c>
      <c r="C60" s="52"/>
      <c r="D60" s="53"/>
      <c r="E60" s="53"/>
      <c r="F60" s="53"/>
      <c r="G60" s="53"/>
      <c r="H60" s="53"/>
      <c r="I60" s="53"/>
      <c r="J60" s="53"/>
      <c r="K60" s="54"/>
      <c r="L60" s="55"/>
      <c r="M60" s="56"/>
      <c r="N60" s="53"/>
      <c r="O60" s="53"/>
      <c r="P60" s="54"/>
      <c r="Q60" s="41"/>
      <c r="R60" s="53"/>
      <c r="S60" s="53"/>
      <c r="T60" s="57"/>
      <c r="U60" s="57"/>
      <c r="V60" s="57"/>
      <c r="W60" s="54"/>
      <c r="X60" s="56"/>
      <c r="Y60" s="53"/>
      <c r="Z60" s="53"/>
      <c r="AA60" s="53"/>
      <c r="AB60" s="54"/>
      <c r="AC60" s="56"/>
      <c r="AD60" s="53"/>
      <c r="AE60" s="53"/>
      <c r="AF60" s="54"/>
      <c r="AG60" s="60"/>
    </row>
    <row r="61" spans="2:33" x14ac:dyDescent="0.25">
      <c r="B61" s="78">
        <f t="shared" si="0"/>
        <v>0</v>
      </c>
      <c r="C61" s="44"/>
      <c r="D61" s="45"/>
      <c r="E61" s="45"/>
      <c r="F61" s="45"/>
      <c r="G61" s="45"/>
      <c r="H61" s="45"/>
      <c r="I61" s="45"/>
      <c r="J61" s="45"/>
      <c r="K61" s="46"/>
      <c r="L61" s="47"/>
      <c r="M61" s="48"/>
      <c r="N61" s="45"/>
      <c r="O61" s="45"/>
      <c r="P61" s="46"/>
      <c r="Q61" s="49"/>
      <c r="R61" s="45"/>
      <c r="S61" s="45"/>
      <c r="T61" s="50"/>
      <c r="U61" s="50"/>
      <c r="V61" s="50"/>
      <c r="W61" s="46"/>
      <c r="X61" s="48"/>
      <c r="Y61" s="45"/>
      <c r="Z61" s="45"/>
      <c r="AA61" s="45"/>
      <c r="AB61" s="46"/>
      <c r="AC61" s="48"/>
      <c r="AD61" s="45"/>
      <c r="AE61" s="45"/>
      <c r="AF61" s="46"/>
      <c r="AG61" s="59"/>
    </row>
    <row r="62" spans="2:33" x14ac:dyDescent="0.25">
      <c r="B62" s="78">
        <f t="shared" si="0"/>
        <v>0</v>
      </c>
      <c r="C62" s="52"/>
      <c r="D62" s="53"/>
      <c r="E62" s="53"/>
      <c r="F62" s="53"/>
      <c r="G62" s="53"/>
      <c r="H62" s="53"/>
      <c r="I62" s="53"/>
      <c r="J62" s="53"/>
      <c r="K62" s="54"/>
      <c r="L62" s="55"/>
      <c r="M62" s="56"/>
      <c r="N62" s="53"/>
      <c r="O62" s="53"/>
      <c r="P62" s="54"/>
      <c r="Q62" s="41"/>
      <c r="R62" s="53"/>
      <c r="S62" s="53"/>
      <c r="T62" s="57"/>
      <c r="U62" s="57"/>
      <c r="V62" s="57"/>
      <c r="W62" s="54"/>
      <c r="X62" s="56"/>
      <c r="Y62" s="53"/>
      <c r="Z62" s="53"/>
      <c r="AA62" s="53"/>
      <c r="AB62" s="54"/>
      <c r="AC62" s="56"/>
      <c r="AD62" s="53"/>
      <c r="AE62" s="53"/>
      <c r="AF62" s="54"/>
      <c r="AG62" s="60"/>
    </row>
    <row r="63" spans="2:33" x14ac:dyDescent="0.25">
      <c r="B63" s="78">
        <f t="shared" si="0"/>
        <v>0</v>
      </c>
      <c r="C63" s="44"/>
      <c r="D63" s="45"/>
      <c r="E63" s="45"/>
      <c r="F63" s="45"/>
      <c r="G63" s="45"/>
      <c r="H63" s="45"/>
      <c r="I63" s="45"/>
      <c r="J63" s="45"/>
      <c r="K63" s="46"/>
      <c r="L63" s="47"/>
      <c r="M63" s="48"/>
      <c r="N63" s="45"/>
      <c r="O63" s="45"/>
      <c r="P63" s="46"/>
      <c r="Q63" s="49"/>
      <c r="R63" s="45"/>
      <c r="S63" s="45"/>
      <c r="T63" s="50"/>
      <c r="U63" s="50"/>
      <c r="V63" s="50"/>
      <c r="W63" s="46"/>
      <c r="X63" s="48"/>
      <c r="Y63" s="45"/>
      <c r="Z63" s="45"/>
      <c r="AA63" s="45"/>
      <c r="AB63" s="46"/>
      <c r="AC63" s="48"/>
      <c r="AD63" s="45"/>
      <c r="AE63" s="45"/>
      <c r="AF63" s="46"/>
      <c r="AG63" s="59"/>
    </row>
    <row r="64" spans="2:33" x14ac:dyDescent="0.25">
      <c r="B64" s="78">
        <f t="shared" si="0"/>
        <v>0</v>
      </c>
      <c r="C64" s="52"/>
      <c r="D64" s="53"/>
      <c r="E64" s="53"/>
      <c r="F64" s="53"/>
      <c r="G64" s="53"/>
      <c r="H64" s="53"/>
      <c r="I64" s="53"/>
      <c r="J64" s="53"/>
      <c r="K64" s="54"/>
      <c r="L64" s="55"/>
      <c r="M64" s="56"/>
      <c r="N64" s="53"/>
      <c r="O64" s="53"/>
      <c r="P64" s="54"/>
      <c r="Q64" s="41"/>
      <c r="R64" s="53"/>
      <c r="S64" s="53"/>
      <c r="T64" s="57"/>
      <c r="U64" s="57"/>
      <c r="V64" s="57"/>
      <c r="W64" s="54"/>
      <c r="X64" s="56"/>
      <c r="Y64" s="53"/>
      <c r="Z64" s="53"/>
      <c r="AA64" s="53"/>
      <c r="AB64" s="54"/>
      <c r="AC64" s="56"/>
      <c r="AD64" s="53"/>
      <c r="AE64" s="53"/>
      <c r="AF64" s="54"/>
      <c r="AG64" s="60"/>
    </row>
    <row r="65" spans="1:33" x14ac:dyDescent="0.25">
      <c r="B65" s="78">
        <f t="shared" si="0"/>
        <v>0</v>
      </c>
      <c r="C65" s="44"/>
      <c r="D65" s="45"/>
      <c r="E65" s="45"/>
      <c r="F65" s="45"/>
      <c r="G65" s="45"/>
      <c r="H65" s="45"/>
      <c r="I65" s="45"/>
      <c r="J65" s="45"/>
      <c r="K65" s="46"/>
      <c r="L65" s="47"/>
      <c r="M65" s="48"/>
      <c r="N65" s="45"/>
      <c r="O65" s="45"/>
      <c r="P65" s="46"/>
      <c r="Q65" s="49"/>
      <c r="R65" s="45"/>
      <c r="S65" s="45"/>
      <c r="T65" s="50"/>
      <c r="U65" s="50"/>
      <c r="V65" s="50"/>
      <c r="W65" s="46"/>
      <c r="X65" s="48"/>
      <c r="Y65" s="45"/>
      <c r="Z65" s="45"/>
      <c r="AA65" s="45"/>
      <c r="AB65" s="46"/>
      <c r="AC65" s="48"/>
      <c r="AD65" s="45"/>
      <c r="AE65" s="45"/>
      <c r="AF65" s="46"/>
      <c r="AG65" s="59"/>
    </row>
    <row r="66" spans="1:33" ht="13.8" thickBot="1" x14ac:dyDescent="0.3">
      <c r="B66" s="79">
        <f t="shared" si="0"/>
        <v>0</v>
      </c>
      <c r="C66" s="61"/>
      <c r="D66" s="62"/>
      <c r="E66" s="62"/>
      <c r="F66" s="62"/>
      <c r="G66" s="62"/>
      <c r="H66" s="62"/>
      <c r="I66" s="62"/>
      <c r="J66" s="62"/>
      <c r="K66" s="63"/>
      <c r="L66" s="64"/>
      <c r="M66" s="65"/>
      <c r="N66" s="62"/>
      <c r="O66" s="62"/>
      <c r="P66" s="63"/>
      <c r="Q66" s="66"/>
      <c r="R66" s="62"/>
      <c r="S66" s="62"/>
      <c r="T66" s="67"/>
      <c r="U66" s="67"/>
      <c r="V66" s="67"/>
      <c r="W66" s="63"/>
      <c r="X66" s="65"/>
      <c r="Y66" s="62"/>
      <c r="Z66" s="62"/>
      <c r="AA66" s="62"/>
      <c r="AB66" s="63"/>
      <c r="AC66" s="65"/>
      <c r="AD66" s="62"/>
      <c r="AE66" s="62"/>
      <c r="AF66" s="63"/>
      <c r="AG66" s="68"/>
    </row>
    <row r="72" spans="1:33" s="1" customFormat="1" x14ac:dyDescent="0.25">
      <c r="A72" s="1" t="s">
        <v>111</v>
      </c>
      <c r="B72" s="1">
        <f>MAX(B3:B66)</f>
        <v>123</v>
      </c>
      <c r="C72"/>
      <c r="D72"/>
      <c r="E72" s="27" t="s">
        <v>89</v>
      </c>
      <c r="F72" s="28">
        <f>AVERAGE(F3:F71)</f>
        <v>1</v>
      </c>
      <c r="G72" s="28">
        <f t="shared" ref="G72:I72" si="1">AVERAGE(G3:G71)</f>
        <v>1</v>
      </c>
      <c r="H72" s="28">
        <f t="shared" si="1"/>
        <v>3</v>
      </c>
      <c r="I72" s="28">
        <f t="shared" si="1"/>
        <v>23.5</v>
      </c>
      <c r="J72" s="29"/>
      <c r="AG72"/>
    </row>
    <row r="73" spans="1:33" x14ac:dyDescent="0.25">
      <c r="A73" s="1" t="s">
        <v>112</v>
      </c>
      <c r="B73" s="1">
        <f>_xlfn.MINIFS(B3:B66,B3:B66,"&lt;&gt;0")</f>
        <v>71.5</v>
      </c>
    </row>
    <row r="81" spans="3:8" x14ac:dyDescent="0.25">
      <c r="C81" s="74" t="s">
        <v>90</v>
      </c>
      <c r="D81" s="74"/>
      <c r="E81" s="74"/>
      <c r="F81" s="74"/>
      <c r="G81" s="74"/>
      <c r="H81" s="74"/>
    </row>
    <row r="82" spans="3:8" x14ac:dyDescent="0.25">
      <c r="C82" t="s">
        <v>7</v>
      </c>
      <c r="D82">
        <v>1</v>
      </c>
      <c r="E82">
        <v>0</v>
      </c>
      <c r="F82" s="1" t="s">
        <v>104</v>
      </c>
      <c r="G82" s="1" t="s">
        <v>104</v>
      </c>
      <c r="H82" s="1" t="s">
        <v>29</v>
      </c>
    </row>
    <row r="83" spans="3:8" x14ac:dyDescent="0.25">
      <c r="C83" t="s">
        <v>12</v>
      </c>
      <c r="D83">
        <v>2</v>
      </c>
      <c r="E83">
        <v>1</v>
      </c>
      <c r="F83" s="1" t="s">
        <v>117</v>
      </c>
      <c r="G83" s="1" t="s">
        <v>15</v>
      </c>
      <c r="H83" s="1" t="s">
        <v>6</v>
      </c>
    </row>
    <row r="84" spans="3:8" x14ac:dyDescent="0.25">
      <c r="D84">
        <v>3</v>
      </c>
      <c r="E84">
        <v>2</v>
      </c>
      <c r="F84" s="1" t="s">
        <v>118</v>
      </c>
      <c r="G84" s="1" t="s">
        <v>131</v>
      </c>
      <c r="H84" s="1" t="s">
        <v>93</v>
      </c>
    </row>
    <row r="85" spans="3:8" x14ac:dyDescent="0.25">
      <c r="C85" t="s">
        <v>91</v>
      </c>
      <c r="D85">
        <v>4</v>
      </c>
      <c r="E85">
        <v>3</v>
      </c>
      <c r="F85" s="1" t="s">
        <v>119</v>
      </c>
      <c r="G85" s="1" t="s">
        <v>20</v>
      </c>
      <c r="H85" s="1" t="s">
        <v>28</v>
      </c>
    </row>
    <row r="86" spans="3:8" x14ac:dyDescent="0.25">
      <c r="C86" t="s">
        <v>92</v>
      </c>
      <c r="D86">
        <v>5</v>
      </c>
      <c r="E86">
        <v>4</v>
      </c>
      <c r="F86" s="1" t="s">
        <v>120</v>
      </c>
      <c r="G86" s="1" t="s">
        <v>14</v>
      </c>
      <c r="H86" s="1" t="s">
        <v>16</v>
      </c>
    </row>
    <row r="87" spans="3:8" x14ac:dyDescent="0.25">
      <c r="D87" t="s">
        <v>138</v>
      </c>
      <c r="E87">
        <v>5</v>
      </c>
      <c r="F87" s="1" t="s">
        <v>121</v>
      </c>
      <c r="G87" s="1" t="s">
        <v>10</v>
      </c>
      <c r="H87" s="1" t="s">
        <v>19</v>
      </c>
    </row>
    <row r="88" spans="3:8" x14ac:dyDescent="0.25">
      <c r="C88" t="s">
        <v>11</v>
      </c>
      <c r="D88" t="s">
        <v>102</v>
      </c>
      <c r="E88">
        <v>6</v>
      </c>
      <c r="F88" s="1" t="s">
        <v>122</v>
      </c>
      <c r="G88" s="1" t="s">
        <v>13</v>
      </c>
      <c r="H88" s="1" t="s">
        <v>133</v>
      </c>
    </row>
    <row r="89" spans="3:8" x14ac:dyDescent="0.25">
      <c r="C89" t="s">
        <v>105</v>
      </c>
      <c r="D89" t="s">
        <v>100</v>
      </c>
      <c r="E89">
        <v>7</v>
      </c>
      <c r="F89" s="1" t="s">
        <v>123</v>
      </c>
      <c r="G89" s="1" t="s">
        <v>95</v>
      </c>
      <c r="H89" s="1" t="s">
        <v>134</v>
      </c>
    </row>
    <row r="90" spans="3:8" x14ac:dyDescent="0.25">
      <c r="D90" t="s">
        <v>101</v>
      </c>
      <c r="E90">
        <v>8</v>
      </c>
      <c r="F90" s="1" t="s">
        <v>124</v>
      </c>
      <c r="G90" s="1" t="s">
        <v>94</v>
      </c>
    </row>
    <row r="91" spans="3:8" x14ac:dyDescent="0.25">
      <c r="C91" t="s">
        <v>106</v>
      </c>
      <c r="D91" t="s">
        <v>104</v>
      </c>
      <c r="E91">
        <v>9</v>
      </c>
      <c r="F91" s="1" t="s">
        <v>125</v>
      </c>
      <c r="G91" s="1" t="s">
        <v>9</v>
      </c>
    </row>
    <row r="92" spans="3:8" x14ac:dyDescent="0.25">
      <c r="C92" t="s">
        <v>11</v>
      </c>
      <c r="D92" t="s">
        <v>138</v>
      </c>
      <c r="E92">
        <v>10</v>
      </c>
      <c r="F92" s="1" t="s">
        <v>126</v>
      </c>
      <c r="G92" s="1" t="s">
        <v>18</v>
      </c>
    </row>
    <row r="93" spans="3:8" x14ac:dyDescent="0.25">
      <c r="C93" t="s">
        <v>107</v>
      </c>
      <c r="D93" t="s">
        <v>142</v>
      </c>
      <c r="E93">
        <v>11</v>
      </c>
      <c r="F93" s="1" t="s">
        <v>127</v>
      </c>
      <c r="G93" s="1" t="s">
        <v>8</v>
      </c>
    </row>
    <row r="94" spans="3:8" x14ac:dyDescent="0.25">
      <c r="D94" t="s">
        <v>143</v>
      </c>
      <c r="E94">
        <v>12</v>
      </c>
      <c r="F94" s="1" t="s">
        <v>128</v>
      </c>
      <c r="G94" s="1" t="s">
        <v>132</v>
      </c>
    </row>
    <row r="95" spans="3:8" x14ac:dyDescent="0.25">
      <c r="D95" t="s">
        <v>141</v>
      </c>
      <c r="F95" s="1" t="s">
        <v>130</v>
      </c>
      <c r="G95" s="1" t="s">
        <v>17</v>
      </c>
    </row>
    <row r="96" spans="3:8" x14ac:dyDescent="0.25">
      <c r="F96" s="1" t="s">
        <v>129</v>
      </c>
      <c r="G96" s="1" t="s">
        <v>21</v>
      </c>
    </row>
  </sheetData>
  <sheetProtection algorithmName="SHA-512" hashValue="b+lcrp+gLqEzhXGzsAErVadZCPCEiFKbktq6gnFG9HClkE1oICfykQEyM4CELBH8rE0Sq5Gn3lxgVgqRa3VhNw==" saltValue="DIUYtwV2Ej1zrM9+nfbiCQ==" spinCount="100000" sheet="1" objects="1" scenarios="1" selectLockedCells="1"/>
  <mergeCells count="1">
    <mergeCell ref="C81:H81"/>
  </mergeCells>
  <phoneticPr fontId="2" type="noConversion"/>
  <conditionalFormatting sqref="D3:D66">
    <cfRule type="cellIs" dxfId="27" priority="18" operator="equal">
      <formula>"Hard"</formula>
    </cfRule>
  </conditionalFormatting>
  <conditionalFormatting sqref="E3:E80 D82:D86">
    <cfRule type="cellIs" dxfId="26" priority="32" operator="equal">
      <formula>"Win"</formula>
    </cfRule>
    <cfRule type="cellIs" dxfId="25" priority="33" operator="equal">
      <formula>"Loss"</formula>
    </cfRule>
  </conditionalFormatting>
  <conditionalFormatting sqref="L3:L66">
    <cfRule type="cellIs" dxfId="24" priority="24" operator="equal">
      <formula>"Bodach"</formula>
    </cfRule>
    <cfRule type="cellIs" dxfId="23" priority="25" operator="equal">
      <formula>"Normal"</formula>
    </cfRule>
    <cfRule type="cellIs" dxfId="22" priority="26" operator="equal">
      <formula>"Giftbearers"</formula>
    </cfRule>
  </conditionalFormatting>
  <conditionalFormatting sqref="M3:M66">
    <cfRule type="cellIs" dxfId="21" priority="27" operator="equal">
      <formula>"Yes"</formula>
    </cfRule>
    <cfRule type="cellIs" dxfId="20" priority="28" operator="equal">
      <formula>"No"</formula>
    </cfRule>
  </conditionalFormatting>
  <conditionalFormatting sqref="Q3:Q66">
    <cfRule type="cellIs" dxfId="19" priority="11" operator="equal">
      <formula>"Yes"</formula>
    </cfRule>
    <cfRule type="cellIs" dxfId="18" priority="12" operator="equal">
      <formula>"No"</formula>
    </cfRule>
  </conditionalFormatting>
  <conditionalFormatting sqref="X3:X58">
    <cfRule type="cellIs" dxfId="17" priority="15" operator="equal">
      <formula>"Pumpkin"</formula>
    </cfRule>
    <cfRule type="cellIs" dxfId="16" priority="16" operator="equal">
      <formula>"Turnip"</formula>
    </cfRule>
    <cfRule type="cellIs" dxfId="15" priority="17" operator="equal">
      <formula>"Marrow"</formula>
    </cfRule>
  </conditionalFormatting>
  <conditionalFormatting sqref="X3:X66">
    <cfRule type="cellIs" dxfId="14" priority="13" operator="equal">
      <formula>"No"</formula>
    </cfRule>
    <cfRule type="cellIs" dxfId="13" priority="14" operator="equal">
      <formula>"Yes"</formula>
    </cfRule>
  </conditionalFormatting>
  <conditionalFormatting sqref="Y3:AB66 AD3:AE66 Y67:AF71">
    <cfRule type="cellIs" dxfId="12" priority="19" operator="equal">
      <formula>"Pumpkin"</formula>
    </cfRule>
    <cfRule type="cellIs" dxfId="11" priority="20" operator="equal">
      <formula>"Turnip"</formula>
    </cfRule>
    <cfRule type="cellIs" dxfId="10" priority="21" operator="equal">
      <formula>"Marrow"</formula>
    </cfRule>
  </conditionalFormatting>
  <conditionalFormatting sqref="AC3:AC58">
    <cfRule type="cellIs" dxfId="9" priority="8" operator="equal">
      <formula>"Pumpkin"</formula>
    </cfRule>
    <cfRule type="cellIs" dxfId="8" priority="9" operator="equal">
      <formula>"Turnip"</formula>
    </cfRule>
    <cfRule type="cellIs" dxfId="7" priority="10" operator="equal">
      <formula>"Marrow"</formula>
    </cfRule>
  </conditionalFormatting>
  <conditionalFormatting sqref="AC3:AC66">
    <cfRule type="cellIs" dxfId="6" priority="6" operator="equal">
      <formula>"No"</formula>
    </cfRule>
    <cfRule type="cellIs" dxfId="5" priority="7" operator="equal">
      <formula>"Yes"</formula>
    </cfRule>
  </conditionalFormatting>
  <conditionalFormatting sqref="AD3:AD66">
    <cfRule type="cellIs" dxfId="4" priority="1" operator="equal">
      <formula>"Spurnip"</formula>
    </cfRule>
    <cfRule type="cellIs" dxfId="3" priority="2" operator="equal">
      <formula>"Marrowl"</formula>
    </cfRule>
    <cfRule type="cellIs" dxfId="2" priority="3" operator="equal">
      <formula>"Puffkin"</formula>
    </cfRule>
  </conditionalFormatting>
  <conditionalFormatting sqref="AF3:AF66">
    <cfRule type="cellIs" dxfId="1" priority="4" operator="equal">
      <formula>"Win"</formula>
    </cfRule>
    <cfRule type="cellIs" dxfId="0" priority="5" operator="equal">
      <formula>"Loss"</formula>
    </cfRule>
  </conditionalFormatting>
  <dataValidations count="13">
    <dataValidation type="list" allowBlank="1" showInputMessage="1" showErrorMessage="1" sqref="E3:E66 AF3:AF66" xr:uid="{E260AACB-A19E-47F3-807D-ACE0FA6452D4}">
      <formula1>$C$82:$C$83</formula1>
    </dataValidation>
    <dataValidation type="list" allowBlank="1" showInputMessage="1" showErrorMessage="1" sqref="X3:X66 M3:M66 Q3:Q66 AC3:AC66" xr:uid="{AE194C18-8AE7-4D34-9132-674D210F0213}">
      <formula1>$C$85:$C$86</formula1>
    </dataValidation>
    <dataValidation type="list" allowBlank="1" showInputMessage="1" showErrorMessage="1" sqref="D3:D66" xr:uid="{D7520953-19B5-4246-8BA2-B1B636588BAD}">
      <formula1>$C$88:$C$89</formula1>
    </dataValidation>
    <dataValidation type="list" allowBlank="1" showInputMessage="1" showErrorMessage="1" sqref="L3:L66" xr:uid="{A503AA49-5B77-4403-BAF7-A14CEACE7804}">
      <formula1>$C$91:$C$93</formula1>
    </dataValidation>
    <dataValidation type="list" allowBlank="1" showInputMessage="1" showErrorMessage="1" sqref="K3:L66" xr:uid="{E2052569-F396-47B8-975B-F410327EAC5A}">
      <formula1>$D$82:$D$86</formula1>
    </dataValidation>
    <dataValidation type="list" allowBlank="1" showInputMessage="1" showErrorMessage="1" sqref="Y3:AA66" xr:uid="{E4493C9C-BCD9-4C1E-ABF2-CF0B08801E42}">
      <formula1>$D$88:$D$91</formula1>
    </dataValidation>
    <dataValidation type="list" allowBlank="1" showInputMessage="1" showErrorMessage="1" sqref="J3:J66" xr:uid="{0260C14C-FDBA-4366-9044-24EE4C6B3600}">
      <formula1>$E$82:$E$94</formula1>
    </dataValidation>
    <dataValidation type="list" allowBlank="1" showInputMessage="1" showErrorMessage="1" sqref="R3:W66" xr:uid="{4BFD8C7C-7B63-4086-9204-495C0140583F}">
      <formula1>$F$82:$F$96</formula1>
    </dataValidation>
    <dataValidation type="list" allowBlank="1" showInputMessage="1" showErrorMessage="1" sqref="N3:P66" xr:uid="{B445C35A-6A98-4EE9-B3D0-D588F8EA57EE}">
      <formula1>$G$82:$G$96</formula1>
    </dataValidation>
    <dataValidation type="list" allowBlank="1" showInputMessage="1" showErrorMessage="1" sqref="G3:H66" xr:uid="{566A5CD6-0CE1-4980-B014-360F0F4835BD}">
      <formula1>$E$82:$E$86</formula1>
    </dataValidation>
    <dataValidation type="list" allowBlank="1" showInputMessage="1" showErrorMessage="1" sqref="C3:C66" xr:uid="{CE4D396B-51C8-491E-A640-71B9FAF26946}">
      <formula1>$H$82:$H$89</formula1>
    </dataValidation>
    <dataValidation type="list" allowBlank="1" showInputMessage="1" showErrorMessage="1" sqref="AB3:AB66" xr:uid="{87AB30AA-E2F3-4E0F-97BC-1B7BB677B8F4}">
      <formula1>$D$87:$D$90</formula1>
    </dataValidation>
    <dataValidation type="list" allowBlank="1" showInputMessage="1" showErrorMessage="1" sqref="AD3:AD66" xr:uid="{C9226BC3-4CCC-4888-9F7B-81514BD53B4D}">
      <formula1>$D$92:$D$95</formula1>
    </dataValidation>
  </dataValidations>
  <pageMargins left="0.7" right="0.7" top="0.75" bottom="0.75" header="0.3" footer="0.3"/>
  <pageSetup paperSize="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B3F07-1CE4-41D6-9E59-CA1039CF2685}">
  <dimension ref="C2:D46"/>
  <sheetViews>
    <sheetView topLeftCell="A17" workbookViewId="0">
      <selection activeCell="A3" sqref="A1:XFD1048576"/>
    </sheetView>
  </sheetViews>
  <sheetFormatPr defaultRowHeight="13.2" x14ac:dyDescent="0.25"/>
  <cols>
    <col min="3" max="3" width="43.44140625" style="73" customWidth="1"/>
    <col min="4" max="4" width="104.5546875" style="25" bestFit="1" customWidth="1"/>
  </cols>
  <sheetData>
    <row r="2" spans="3:4" ht="15.6" x14ac:dyDescent="0.25">
      <c r="C2" s="76" t="s">
        <v>23</v>
      </c>
      <c r="D2" s="76"/>
    </row>
    <row r="4" spans="3:4" ht="15.6" x14ac:dyDescent="0.25">
      <c r="C4" s="75" t="s">
        <v>39</v>
      </c>
      <c r="D4" s="75"/>
    </row>
    <row r="5" spans="3:4" x14ac:dyDescent="0.25">
      <c r="C5" s="69" t="s">
        <v>26</v>
      </c>
      <c r="D5" s="70" t="s">
        <v>22</v>
      </c>
    </row>
    <row r="6" spans="3:4" ht="26.4" x14ac:dyDescent="0.25">
      <c r="C6" s="69" t="s">
        <v>48</v>
      </c>
      <c r="D6" s="70" t="s">
        <v>38</v>
      </c>
    </row>
    <row r="7" spans="3:4" ht="26.4" x14ac:dyDescent="0.25">
      <c r="C7" s="69" t="s">
        <v>32</v>
      </c>
      <c r="D7" s="70" t="s">
        <v>37</v>
      </c>
    </row>
    <row r="8" spans="3:4" ht="26.4" x14ac:dyDescent="0.25">
      <c r="C8" s="69" t="s">
        <v>35</v>
      </c>
      <c r="D8" s="70" t="s">
        <v>36</v>
      </c>
    </row>
    <row r="9" spans="3:4" x14ac:dyDescent="0.25">
      <c r="C9" s="69" t="s">
        <v>33</v>
      </c>
      <c r="D9" s="70" t="s">
        <v>34</v>
      </c>
    </row>
    <row r="10" spans="3:4" ht="26.4" x14ac:dyDescent="0.25">
      <c r="C10" s="69" t="s">
        <v>76</v>
      </c>
      <c r="D10" s="70" t="s">
        <v>77</v>
      </c>
    </row>
    <row r="11" spans="3:4" x14ac:dyDescent="0.25">
      <c r="C11" s="69"/>
      <c r="D11" s="70"/>
    </row>
    <row r="12" spans="3:4" ht="15.6" x14ac:dyDescent="0.25">
      <c r="C12" s="75" t="s">
        <v>41</v>
      </c>
      <c r="D12" s="75"/>
    </row>
    <row r="13" spans="3:4" ht="52.8" x14ac:dyDescent="0.25">
      <c r="C13" s="69" t="s">
        <v>24</v>
      </c>
      <c r="D13" s="70" t="s">
        <v>25</v>
      </c>
    </row>
    <row r="14" spans="3:4" ht="26.4" x14ac:dyDescent="0.25">
      <c r="C14" s="69" t="s">
        <v>42</v>
      </c>
      <c r="D14" s="70" t="s">
        <v>43</v>
      </c>
    </row>
    <row r="15" spans="3:4" ht="26.4" x14ac:dyDescent="0.25">
      <c r="C15" s="69" t="s">
        <v>82</v>
      </c>
      <c r="D15" s="70" t="s">
        <v>83</v>
      </c>
    </row>
    <row r="16" spans="3:4" ht="26.4" x14ac:dyDescent="0.25">
      <c r="C16" s="69" t="s">
        <v>44</v>
      </c>
      <c r="D16" s="70" t="s">
        <v>45</v>
      </c>
    </row>
    <row r="17" spans="3:4" ht="52.8" x14ac:dyDescent="0.25">
      <c r="C17" s="69" t="s">
        <v>46</v>
      </c>
      <c r="D17" s="70" t="s">
        <v>47</v>
      </c>
    </row>
    <row r="18" spans="3:4" x14ac:dyDescent="0.25">
      <c r="C18" s="69"/>
      <c r="D18" s="70"/>
    </row>
    <row r="19" spans="3:4" ht="15.6" x14ac:dyDescent="0.25">
      <c r="C19" s="75" t="s">
        <v>40</v>
      </c>
      <c r="D19" s="75"/>
    </row>
    <row r="20" spans="3:4" ht="26.4" x14ac:dyDescent="0.25">
      <c r="C20" s="69" t="s">
        <v>30</v>
      </c>
      <c r="D20" s="70" t="s">
        <v>31</v>
      </c>
    </row>
    <row r="21" spans="3:4" x14ac:dyDescent="0.25">
      <c r="C21" s="69"/>
      <c r="D21" s="70"/>
    </row>
    <row r="22" spans="3:4" ht="15.6" x14ac:dyDescent="0.25">
      <c r="C22" s="75" t="s">
        <v>49</v>
      </c>
      <c r="D22" s="75"/>
    </row>
    <row r="23" spans="3:4" ht="26.4" x14ac:dyDescent="0.25">
      <c r="C23" s="69" t="s">
        <v>50</v>
      </c>
      <c r="D23" s="70" t="s">
        <v>51</v>
      </c>
    </row>
    <row r="24" spans="3:4" ht="26.4" x14ac:dyDescent="0.25">
      <c r="C24" s="69" t="s">
        <v>55</v>
      </c>
      <c r="D24" s="70" t="s">
        <v>56</v>
      </c>
    </row>
    <row r="25" spans="3:4" ht="26.4" x14ac:dyDescent="0.25">
      <c r="C25" s="69" t="s">
        <v>57</v>
      </c>
      <c r="D25" s="70" t="s">
        <v>84</v>
      </c>
    </row>
    <row r="26" spans="3:4" ht="26.4" x14ac:dyDescent="0.25">
      <c r="C26" s="69" t="s">
        <v>68</v>
      </c>
      <c r="D26" s="70" t="s">
        <v>69</v>
      </c>
    </row>
    <row r="27" spans="3:4" ht="66" x14ac:dyDescent="0.25">
      <c r="C27" s="69" t="s">
        <v>52</v>
      </c>
      <c r="D27" s="70" t="s">
        <v>62</v>
      </c>
    </row>
    <row r="28" spans="3:4" ht="52.8" x14ac:dyDescent="0.25">
      <c r="C28" s="69" t="s">
        <v>58</v>
      </c>
      <c r="D28" s="70" t="s">
        <v>60</v>
      </c>
    </row>
    <row r="29" spans="3:4" ht="52.8" x14ac:dyDescent="0.25">
      <c r="C29" s="69" t="s">
        <v>59</v>
      </c>
      <c r="D29" s="70" t="s">
        <v>61</v>
      </c>
    </row>
    <row r="30" spans="3:4" ht="26.4" x14ac:dyDescent="0.25">
      <c r="C30" s="69" t="s">
        <v>53</v>
      </c>
      <c r="D30" s="70" t="s">
        <v>54</v>
      </c>
    </row>
    <row r="31" spans="3:4" x14ac:dyDescent="0.25">
      <c r="C31" s="69"/>
      <c r="D31" s="70"/>
    </row>
    <row r="32" spans="3:4" ht="15.6" x14ac:dyDescent="0.25">
      <c r="C32" s="75" t="s">
        <v>65</v>
      </c>
      <c r="D32" s="75"/>
    </row>
    <row r="33" spans="3:4" ht="26.4" x14ac:dyDescent="0.25">
      <c r="C33" s="69" t="s">
        <v>63</v>
      </c>
      <c r="D33" s="70" t="s">
        <v>64</v>
      </c>
    </row>
    <row r="34" spans="3:4" ht="26.4" x14ac:dyDescent="0.25">
      <c r="C34" s="69" t="s">
        <v>66</v>
      </c>
      <c r="D34" s="70" t="s">
        <v>67</v>
      </c>
    </row>
    <row r="35" spans="3:4" ht="26.4" x14ac:dyDescent="0.25">
      <c r="C35" s="69" t="s">
        <v>85</v>
      </c>
      <c r="D35" s="70" t="s">
        <v>86</v>
      </c>
    </row>
    <row r="36" spans="3:4" x14ac:dyDescent="0.25">
      <c r="C36" s="71"/>
      <c r="D36" s="72"/>
    </row>
    <row r="37" spans="3:4" ht="15.6" x14ac:dyDescent="0.25">
      <c r="C37" s="75" t="s">
        <v>70</v>
      </c>
      <c r="D37" s="75"/>
    </row>
    <row r="38" spans="3:4" x14ac:dyDescent="0.25">
      <c r="C38" s="69" t="s">
        <v>71</v>
      </c>
      <c r="D38" s="70" t="s">
        <v>72</v>
      </c>
    </row>
    <row r="39" spans="3:4" x14ac:dyDescent="0.25">
      <c r="C39" s="69"/>
      <c r="D39" s="70"/>
    </row>
    <row r="40" spans="3:4" ht="15.6" x14ac:dyDescent="0.25">
      <c r="C40" s="75" t="s">
        <v>27</v>
      </c>
      <c r="D40" s="75"/>
    </row>
    <row r="41" spans="3:4" x14ac:dyDescent="0.25">
      <c r="C41" s="69" t="s">
        <v>78</v>
      </c>
      <c r="D41" s="70" t="s">
        <v>79</v>
      </c>
    </row>
    <row r="42" spans="3:4" ht="26.4" x14ac:dyDescent="0.25">
      <c r="C42" s="69" t="s">
        <v>80</v>
      </c>
      <c r="D42" s="70" t="s">
        <v>81</v>
      </c>
    </row>
    <row r="43" spans="3:4" ht="39.6" x14ac:dyDescent="0.25">
      <c r="C43" s="69" t="s">
        <v>87</v>
      </c>
      <c r="D43" s="70" t="s">
        <v>88</v>
      </c>
    </row>
    <row r="44" spans="3:4" x14ac:dyDescent="0.25">
      <c r="C44" s="69"/>
      <c r="D44" s="70"/>
    </row>
    <row r="45" spans="3:4" ht="15.6" x14ac:dyDescent="0.25">
      <c r="C45" s="75" t="s">
        <v>73</v>
      </c>
      <c r="D45" s="75"/>
    </row>
    <row r="46" spans="3:4" ht="26.4" x14ac:dyDescent="0.25">
      <c r="C46" s="69" t="s">
        <v>74</v>
      </c>
      <c r="D46" s="70" t="s">
        <v>75</v>
      </c>
    </row>
  </sheetData>
  <sheetProtection algorithmName="SHA-512" hashValue="bwOELQn/Yy9hlrtI2odiVdArhDzDXc4QkhPUAT0TWZPrZHtbdGI4+JEMx85PQVbvb2TBDRkyEq+uL6Avwh+FAw==" saltValue="p9yXOzhVUMA3lkjbbAt41Q==" spinCount="100000" sheet="1" objects="1" scenarios="1" selectLockedCells="1"/>
  <mergeCells count="9">
    <mergeCell ref="C32:D32"/>
    <mergeCell ref="C37:D37"/>
    <mergeCell ref="C45:D45"/>
    <mergeCell ref="C40:D40"/>
    <mergeCell ref="C2:D2"/>
    <mergeCell ref="C4:D4"/>
    <mergeCell ref="C12:D12"/>
    <mergeCell ref="C19:D19"/>
    <mergeCell ref="C22:D22"/>
  </mergeCells>
  <pageMargins left="0.7" right="0.7" top="0.75" bottom="0.75" header="0.3" footer="0.3"/>
  <pageSetup paperSize="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Play Tracker</vt:lpstr>
      <vt:lpstr>FAQs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Simpson</dc:creator>
  <cp:lastModifiedBy>David Simpson</cp:lastModifiedBy>
  <dcterms:created xsi:type="dcterms:W3CDTF">2026-08-16T07:57:16Z</dcterms:created>
  <dcterms:modified xsi:type="dcterms:W3CDTF">2026-09-22T15:38:03Z</dcterms:modified>
</cp:coreProperties>
</file>